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عبده\الملفات\اصدرات نهائية 2023\النشرة الفصلية الربع الثاني لعام  2025\"/>
    </mc:Choice>
  </mc:AlternateContent>
  <xr:revisionPtr revIDLastSave="0" documentId="13_ncr:1_{8943DE62-5AED-41AA-89B2-89A27150E163}" xr6:coauthVersionLast="47" xr6:coauthVersionMax="47" xr10:uidLastSave="{00000000-0000-0000-0000-000000000000}"/>
  <bookViews>
    <workbookView xWindow="-120" yWindow="-120" windowWidth="20730" windowHeight="11040" xr2:uid="{318603DE-E7F5-48DB-B7D6-F070340F262B}"/>
  </bookViews>
  <sheets>
    <sheet name="Sheet1" sheetId="1" r:id="rId1"/>
  </sheets>
  <definedNames>
    <definedName name="_Hlk112936775" localSheetId="0">Sheet1!$A$1128</definedName>
    <definedName name="_Hlk112936828" localSheetId="0">Sheet1!$A$733</definedName>
    <definedName name="_Hlk125455614" localSheetId="0">Sheet1!#REF!</definedName>
    <definedName name="_Hlk206140904" localSheetId="0">Sheet1!$B$1593</definedName>
    <definedName name="_Hlk50285412" localSheetId="0">Sheet1!$F$225</definedName>
    <definedName name="_Hlk54595646" localSheetId="0">Sheet1!$B$1119</definedName>
    <definedName name="_Hlk55285896" localSheetId="0">Sheet1!$A$455</definedName>
    <definedName name="_Hlk56328463" localSheetId="0">Sheet1!$A$1465</definedName>
    <definedName name="_Hlk63622820" localSheetId="0">Sheet1!#REF!</definedName>
    <definedName name="_Hlk63622853" localSheetId="0">Sheet1!$A$1042</definedName>
    <definedName name="_Hlk70842579" localSheetId="0">Sheet1!$A$14</definedName>
    <definedName name="_Hlk70842671" localSheetId="0">Sheet1!#REF!</definedName>
    <definedName name="_Hlk70842733" localSheetId="0">Sheet1!$A$44</definedName>
    <definedName name="_Hlk70842796" localSheetId="0">Sheet1!#REF!</definedName>
    <definedName name="_Hlk71451791" localSheetId="0">Sheet1!#REF!</definedName>
    <definedName name="_Hlk80090933" localSheetId="0">Sheet1!#REF!</definedName>
    <definedName name="_Hlk80096998" localSheetId="0">Sheet1!#REF!</definedName>
    <definedName name="_Hlk80183632" localSheetId="0">Sheet1!$C$237</definedName>
    <definedName name="_Hlk80184388" localSheetId="0">Sheet1!$A$565</definedName>
    <definedName name="_Toc111310437" localSheetId="0">Sheet1!$A$460</definedName>
    <definedName name="_Toc111311021" localSheetId="0">Sheet1!#REF!</definedName>
    <definedName name="_Toc111311022" localSheetId="0">Sheet1!#REF!</definedName>
    <definedName name="_Toc111311023" localSheetId="0">Sheet1!#REF!</definedName>
    <definedName name="_Toc111311028" localSheetId="0">Sheet1!#REF!</definedName>
    <definedName name="_Toc119314454" localSheetId="0">Sheet1!#REF!</definedName>
    <definedName name="_Toc119314461" localSheetId="0">Sheet1!#REF!</definedName>
    <definedName name="_Toc120518053" localSheetId="0">Sheet1!#REF!</definedName>
    <definedName name="_Toc127253131" localSheetId="0">Sheet1!$A$998</definedName>
    <definedName name="_Toc127253198" localSheetId="0">Sheet1!#REF!</definedName>
    <definedName name="_Toc127253335" localSheetId="0">Sheet1!$A$205</definedName>
    <definedName name="_Toc127253419" localSheetId="0">Sheet1!$A$1104</definedName>
    <definedName name="_Toc127253423" localSheetId="0">Sheet1!$A$997</definedName>
    <definedName name="_Toc127253433" localSheetId="0">Sheet1!$A$1170</definedName>
    <definedName name="_Toc127253483" localSheetId="0">Sheet1!#REF!</definedName>
    <definedName name="_Toc136239124" localSheetId="0">Sheet1!$A$319</definedName>
    <definedName name="_Toc136239232" localSheetId="0">Sheet1!#REF!</definedName>
    <definedName name="_Toc151626178" localSheetId="0">Sheet1!$A$643</definedName>
    <definedName name="_Toc151633723" localSheetId="0">Sheet1!$A$895</definedName>
    <definedName name="_Toc151633910" localSheetId="0">Sheet1!$A$894</definedName>
    <definedName name="_Toc151633924" localSheetId="0">Sheet1!$A$1043</definedName>
    <definedName name="_Toc151633925" localSheetId="0">Sheet1!$A$1044</definedName>
    <definedName name="_Toc167261283" localSheetId="0">Sheet1!$A$790</definedName>
    <definedName name="_Toc167261307" localSheetId="0">Sheet1!$A$1105</definedName>
    <definedName name="_Toc167261571" localSheetId="0">Sheet1!$A$789</definedName>
    <definedName name="_Toc182899780" localSheetId="0">Sheet1!$A$21</definedName>
    <definedName name="_Toc182899786" localSheetId="0">Sheet1!$A$46</definedName>
    <definedName name="_Toc182899827" localSheetId="0">Sheet1!$A$403</definedName>
    <definedName name="_Toc182899936" localSheetId="0">Sheet1!$A$1474</definedName>
    <definedName name="_Toc182901228" localSheetId="0">Sheet1!$A$19</definedName>
    <definedName name="_Toc182901236" localSheetId="0">Sheet1!$A$61</definedName>
    <definedName name="_Toc182901238" localSheetId="0">Sheet1!$A$83</definedName>
    <definedName name="_Toc182901240" localSheetId="0">Sheet1!$A$104</definedName>
    <definedName name="_Toc182901244" localSheetId="0">Sheet1!$A$125</definedName>
    <definedName name="_Toc182901257" localSheetId="0">Sheet1!#REF!</definedName>
    <definedName name="_Toc182901275" localSheetId="0">Sheet1!$A$402</definedName>
    <definedName name="_Toc182901320" localSheetId="0">Sheet1!$A$816</definedName>
    <definedName name="_Toc182901362" localSheetId="0">Sheet1!$A$1240</definedName>
    <definedName name="_Toc182901371" localSheetId="0">Sheet1!$A$1318</definedName>
    <definedName name="_Toc190677963" localSheetId="0">Sheet1!$A$45</definedName>
    <definedName name="_Toc190677974" localSheetId="0">Sheet1!$A$154</definedName>
    <definedName name="_Toc190677976" localSheetId="0">Sheet1!$A$183</definedName>
    <definedName name="_Toc190678059" localSheetId="0">Sheet1!$A$1063</definedName>
    <definedName name="_Toc190678061" localSheetId="0">Sheet1!$A$1083</definedName>
    <definedName name="_Toc190678093" localSheetId="0">Sheet1!$A$1363</definedName>
    <definedName name="_Toc190678095" localSheetId="0">Sheet1!#REF!</definedName>
    <definedName name="_Toc190678097" localSheetId="0">Sheet1!#REF!</definedName>
    <definedName name="_Toc190678106" localSheetId="0">Sheet1!$A$1515</definedName>
    <definedName name="_Toc191560376" localSheetId="0">Sheet1!$A$62</definedName>
    <definedName name="_Toc191560385" localSheetId="0">Sheet1!$A$155</definedName>
    <definedName name="_Toc191560387" localSheetId="0">Sheet1!$A$184</definedName>
    <definedName name="_Toc191560389" localSheetId="0">Sheet1!$A$206</definedName>
    <definedName name="_Toc191560391" localSheetId="0">Sheet1!$A$230</definedName>
    <definedName name="_Toc191560403" localSheetId="0">Sheet1!#REF!</definedName>
    <definedName name="_Toc191560412" localSheetId="0">Sheet1!#REF!</definedName>
    <definedName name="_Toc191560417" localSheetId="0">Sheet1!#REF!</definedName>
    <definedName name="_Toc191560423" localSheetId="0">Sheet1!#REF!</definedName>
    <definedName name="_Toc191560439" localSheetId="0">Sheet1!#REF!</definedName>
    <definedName name="_Toc191560453" localSheetId="0">Sheet1!$A$817</definedName>
    <definedName name="_Toc191560460" localSheetId="0">Sheet1!#REF!</definedName>
    <definedName name="_Toc191560461" localSheetId="0">Sheet1!#REF!</definedName>
    <definedName name="_Toc191560476" localSheetId="0">Sheet1!$A$1064</definedName>
    <definedName name="_Toc191560478" localSheetId="0">Sheet1!$A$1084</definedName>
    <definedName name="_Toc191560525" localSheetId="0">Sheet1!#REF!</definedName>
    <definedName name="_Toc199923839" localSheetId="0">Sheet1!#REF!</definedName>
    <definedName name="_Toc199924540" localSheetId="0">Sheet1!#REF!</definedName>
    <definedName name="_Toc199924541" localSheetId="0">Sheet1!#REF!</definedName>
    <definedName name="_Toc199924543" localSheetId="0">Sheet1!#REF!</definedName>
    <definedName name="_Toc199924547" localSheetId="0">Sheet1!$A$20</definedName>
    <definedName name="_Toc199924549" localSheetId="0">Sheet1!#REF!</definedName>
    <definedName name="_Toc199924550" localSheetId="0">Sheet1!#REF!</definedName>
    <definedName name="_Toc199924551" localSheetId="0">Sheet1!#REF!</definedName>
    <definedName name="_Toc199924552" localSheetId="0">Sheet1!#REF!</definedName>
    <definedName name="_Toc199924558" localSheetId="0">Sheet1!$A$84</definedName>
    <definedName name="_Toc199924560" localSheetId="0">Sheet1!$A$105</definedName>
    <definedName name="_Toc199924562" localSheetId="0">Sheet1!$A$126</definedName>
    <definedName name="_Toc199924569" localSheetId="0">Sheet1!$A$229</definedName>
    <definedName name="_Toc199924571" localSheetId="0">Sheet1!$A$242</definedName>
    <definedName name="_Toc199924572" localSheetId="0">Sheet1!$A$268</definedName>
    <definedName name="_Toc199924573" localSheetId="0">Sheet1!$A$269</definedName>
    <definedName name="_Toc199924575" localSheetId="0">Sheet1!#REF!</definedName>
    <definedName name="_Toc199924576" localSheetId="0">Sheet1!#REF!</definedName>
    <definedName name="_Toc199924577" localSheetId="0">Sheet1!$A$295</definedName>
    <definedName name="_Toc199924578" localSheetId="0">Sheet1!$A$296</definedName>
    <definedName name="_Toc199924580" localSheetId="0">Sheet1!$A$320</definedName>
    <definedName name="_Toc199924582" localSheetId="0">Sheet1!#REF!</definedName>
    <definedName name="_Toc199924583" localSheetId="0">Sheet1!#REF!</definedName>
    <definedName name="_Toc199924584" localSheetId="0">Sheet1!#REF!</definedName>
    <definedName name="_Toc199924585" localSheetId="0">Sheet1!#REF!</definedName>
    <definedName name="_Toc199924586" localSheetId="0">Sheet1!$A$343</definedName>
    <definedName name="_Toc199924587" localSheetId="0">Sheet1!$A$344</definedName>
    <definedName name="_Toc199924588" localSheetId="0">Sheet1!$A$371</definedName>
    <definedName name="_Toc199924589" localSheetId="0">Sheet1!$A$372</definedName>
    <definedName name="_Toc199924593" localSheetId="0">Sheet1!$A$432</definedName>
    <definedName name="_Toc199924594" localSheetId="0">Sheet1!$A$433</definedName>
    <definedName name="_Toc199924596" localSheetId="0">Sheet1!$A$459</definedName>
    <definedName name="_Toc199924597" localSheetId="0">Sheet1!$A$487</definedName>
    <definedName name="_Toc199924598" localSheetId="0">Sheet1!$A$488</definedName>
    <definedName name="_Toc199924599" localSheetId="0">Sheet1!$A$512</definedName>
    <definedName name="_Toc199924600" localSheetId="0">Sheet1!$A$513</definedName>
    <definedName name="_Toc199924604" localSheetId="0">Sheet1!$A$566</definedName>
    <definedName name="_Toc199924605" localSheetId="0">Sheet1!$A$567</definedName>
    <definedName name="_Toc199924606" localSheetId="0">Sheet1!$A$591</definedName>
    <definedName name="_Toc199924607" localSheetId="0">Sheet1!$A$592</definedName>
    <definedName name="_Toc199924608" localSheetId="0">Sheet1!$A$616</definedName>
    <definedName name="_Toc199924609" localSheetId="0">Sheet1!$A$617</definedName>
    <definedName name="_Toc199924612" localSheetId="0">Sheet1!$A$670</definedName>
    <definedName name="_Toc199924613" localSheetId="0">Sheet1!$A$671</definedName>
    <definedName name="_Toc199924618" localSheetId="0">Sheet1!#REF!</definedName>
    <definedName name="_Toc199924619" localSheetId="0">Sheet1!#REF!</definedName>
    <definedName name="_Toc199924620" localSheetId="0">Sheet1!#REF!</definedName>
    <definedName name="_Toc199924621" localSheetId="0">Sheet1!$A$737</definedName>
    <definedName name="_Toc199924622" localSheetId="0">Sheet1!$A$738</definedName>
    <definedName name="_Toc199924623" localSheetId="0">Sheet1!$A$762</definedName>
    <definedName name="_Toc199924624" localSheetId="0">Sheet1!$A$763</definedName>
    <definedName name="_Toc199924629" localSheetId="0">Sheet1!$A$841</definedName>
    <definedName name="_Toc199924630" localSheetId="0">Sheet1!$A$842</definedName>
    <definedName name="_Toc199924631" localSheetId="0">Sheet1!$A$867</definedName>
    <definedName name="_Toc199924632" localSheetId="0">Sheet1!$A$868</definedName>
    <definedName name="_Toc199924635" localSheetId="0">Sheet1!$A$920</definedName>
    <definedName name="_Toc199924636" localSheetId="0">Sheet1!$A$921</definedName>
    <definedName name="_Toc199924637" localSheetId="0">Sheet1!$A$946</definedName>
    <definedName name="_Toc199924638" localSheetId="0">Sheet1!$A$947</definedName>
    <definedName name="_Toc199924639" localSheetId="0">Sheet1!$A$970</definedName>
    <definedName name="_Toc199924640" localSheetId="0">Sheet1!$A$971</definedName>
    <definedName name="_Toc199924641" localSheetId="0">Sheet1!$A$972</definedName>
    <definedName name="_Toc199924644" localSheetId="0">Sheet1!$A$1023</definedName>
    <definedName name="_Toc199924645" localSheetId="0">Sheet1!$A$1024</definedName>
    <definedName name="_Toc199924654" localSheetId="0">Sheet1!#REF!</definedName>
    <definedName name="_Toc199924655" localSheetId="0">Sheet1!#REF!</definedName>
    <definedName name="_Toc199924656" localSheetId="0">Sheet1!#REF!</definedName>
    <definedName name="_Toc199924657" localSheetId="0">Sheet1!#REF!</definedName>
    <definedName name="_Toc199924658" localSheetId="0">Sheet1!$A$1129</definedName>
    <definedName name="_Toc199924660" localSheetId="0">Sheet1!$A$1171</definedName>
    <definedName name="_Toc199924662" localSheetId="0">Sheet1!#REF!</definedName>
    <definedName name="_Toc199924663" localSheetId="0">Sheet1!#REF!</definedName>
    <definedName name="_Toc199924664" localSheetId="0">Sheet1!#REF!</definedName>
    <definedName name="_Toc199924665" localSheetId="0">Sheet1!#REF!</definedName>
    <definedName name="_Toc199924666" localSheetId="0">Sheet1!$A$1210</definedName>
    <definedName name="_Toc199924667" localSheetId="0">Sheet1!$A$1211</definedName>
    <definedName name="_Toc199924669" localSheetId="0">Sheet1!$A$1241</definedName>
    <definedName name="_Toc199924670" localSheetId="0">Sheet1!$A$1267</definedName>
    <definedName name="_Toc199924671" localSheetId="0">Sheet1!$A$1268</definedName>
    <definedName name="_Toc199924672" localSheetId="0">Sheet1!#REF!</definedName>
    <definedName name="_Toc199924673" localSheetId="0">Sheet1!#REF!</definedName>
    <definedName name="_Toc199924674" localSheetId="0">Sheet1!#REF!</definedName>
    <definedName name="_Toc199924680" localSheetId="0">Sheet1!#REF!</definedName>
    <definedName name="_Toc199924687" localSheetId="0">Sheet1!#REF!</definedName>
    <definedName name="_Toc199924688" localSheetId="0">Sheet1!#REF!</definedName>
    <definedName name="_Toc199924696" localSheetId="0">Sheet1!#REF!</definedName>
    <definedName name="_Toc199924698" localSheetId="0">Sheet1!$A$1556</definedName>
    <definedName name="_Toc199924699" localSheetId="0">Sheet1!$A$1557</definedName>
    <definedName name="_Toc63621746" localSheetId="0">Sheet1!$A$694</definedName>
    <definedName name="_Toc63621827" localSheetId="0">Sheet1!$A$1473</definedName>
    <definedName name="_Toc63621829" localSheetId="0">Sheet1!#REF!</definedName>
    <definedName name="_Toc63622204" localSheetId="0">Sheet1!$A$695</definedName>
    <definedName name="_Toc63622287" localSheetId="0">Sheet1!#REF!</definedName>
    <definedName name="_Toc63622289" localSheetId="0">Sheet1!$A$1516</definedName>
    <definedName name="_Toc71194111" localSheetId="0">Sheet1!$A$642</definedName>
    <definedName name="_Toc71194165" localSheetId="0">Sheet1!$A$1130</definedName>
    <definedName name="_Toc71194167" localSheetId="0">Sheet1!$A$1172</definedName>
    <definedName name="_Toc71194199" localSheetId="0">Sheet1!$A$1295</definedName>
    <definedName name="_Toc71194200" localSheetId="0">Sheet1!$A$1296</definedName>
    <definedName name="_Toc71194202" localSheetId="0">Sheet1!$A$1319</definedName>
    <definedName name="_Toc71194206" localSheetId="0">Sheet1!$A$1364</definedName>
    <definedName name="_Toc71194208" localSheetId="0">Sheet1!#REF!</definedName>
    <definedName name="_Toc71194210" localSheetId="0">Sheet1!#REF!</definedName>
    <definedName name="_Toc94855725" localSheetId="0">Sheet1!$A$539</definedName>
    <definedName name="_Toc94857768" localSheetId="0">Sheet1!#REF!</definedName>
    <definedName name="_Toc94857770" localSheetId="0">Sheet1!$A$538</definedName>
    <definedName name="CHAPTERELEVEN" localSheetId="0">Sheet1!#REF!</definedName>
    <definedName name="CHAPTERNINE" localSheetId="0">Sheet1!$A$1209</definedName>
    <definedName name="CHAPTERSIX" localSheetId="0">Sheet1!#REF!</definedName>
    <definedName name="CHAPTERTHREE" localSheetId="0">Sheet1!#REF!</definedName>
    <definedName name="OLE_LINK1" localSheetId="0">Sheet1!$H$818</definedName>
    <definedName name="OLE_LINK2" localSheetId="0">Sheet1!#REF!</definedName>
    <definedName name="OLE_LINK3" localSheetId="0">Sheet1!$A$404</definedName>
    <definedName name="OLE_LINK4" localSheetId="0">Sheet1!$A$1242</definedName>
    <definedName name="OLE_LINK5" localSheetId="0">Sheet1!$A$1131</definedName>
    <definedName name="OLE_LINK6" localSheetId="0">Sheet1!$F$156</definedName>
    <definedName name="OLE_LINK7" localSheetId="0">Sheet1!$A$297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535" i="1" l="1"/>
  <c r="C1539" i="1"/>
  <c r="G76" i="1" l="1"/>
  <c r="F76" i="1"/>
  <c r="E76" i="1"/>
  <c r="D76" i="1"/>
  <c r="C76" i="1"/>
  <c r="B76" i="1"/>
  <c r="E221" i="1"/>
  <c r="E222" i="1"/>
  <c r="E223" i="1"/>
  <c r="E212" i="1"/>
  <c r="E213" i="1"/>
  <c r="E214" i="1"/>
  <c r="E215" i="1"/>
  <c r="E216" i="1"/>
  <c r="E217" i="1"/>
  <c r="E218" i="1"/>
  <c r="E219" i="1"/>
  <c r="E220" i="1"/>
  <c r="E211" i="1"/>
  <c r="B224" i="1"/>
  <c r="D224" i="1"/>
  <c r="C224" i="1"/>
  <c r="E224" i="1" l="1"/>
  <c r="E1587" i="1"/>
  <c r="E1591" i="1"/>
  <c r="E1592" i="1"/>
  <c r="E1593" i="1"/>
  <c r="E1594" i="1"/>
  <c r="E1595" i="1"/>
  <c r="E1596" i="1"/>
  <c r="E1597" i="1"/>
  <c r="E1598" i="1"/>
  <c r="E1599" i="1"/>
  <c r="E1600" i="1"/>
  <c r="E1601" i="1"/>
  <c r="E1602" i="1"/>
  <c r="E1590" i="1"/>
  <c r="F1233" i="1" l="1"/>
  <c r="H1233" i="1"/>
  <c r="C836" i="1" l="1"/>
  <c r="C680" i="1"/>
  <c r="E424" i="1"/>
  <c r="E416" i="1"/>
  <c r="E174" i="1" l="1"/>
  <c r="C30" i="1" l="1"/>
  <c r="C38" i="1"/>
  <c r="E196" i="1"/>
  <c r="E194" i="1"/>
  <c r="E192" i="1"/>
  <c r="E191" i="1"/>
  <c r="E190" i="1"/>
  <c r="E189" i="1"/>
  <c r="D197" i="1"/>
  <c r="C197" i="1"/>
  <c r="B197" i="1"/>
  <c r="C1547" i="1"/>
  <c r="C1543" i="1"/>
  <c r="C1531" i="1"/>
  <c r="C1526" i="1"/>
  <c r="C1522" i="1"/>
  <c r="M1343" i="1"/>
  <c r="M1345" i="1"/>
  <c r="M1347" i="1"/>
  <c r="M1349" i="1"/>
  <c r="M1341" i="1"/>
  <c r="M1327" i="1"/>
  <c r="M1329" i="1"/>
  <c r="M1331" i="1"/>
  <c r="M1333" i="1"/>
  <c r="M1325" i="1"/>
  <c r="D1280" i="1"/>
  <c r="E1280" i="1"/>
  <c r="F1280" i="1"/>
  <c r="G1280" i="1"/>
  <c r="C1280" i="1"/>
  <c r="F1248" i="1"/>
  <c r="F1250" i="1"/>
  <c r="F1246" i="1"/>
  <c r="D1252" i="1"/>
  <c r="E1252" i="1"/>
  <c r="C1252" i="1"/>
  <c r="K1225" i="1"/>
  <c r="M1227" i="1"/>
  <c r="M1229" i="1"/>
  <c r="M1231" i="1"/>
  <c r="L1227" i="1"/>
  <c r="L1229" i="1"/>
  <c r="L1231" i="1"/>
  <c r="M1221" i="1"/>
  <c r="M1223" i="1"/>
  <c r="M1219" i="1"/>
  <c r="L1221" i="1"/>
  <c r="L1223" i="1"/>
  <c r="L1219" i="1"/>
  <c r="H1225" i="1"/>
  <c r="D1225" i="1"/>
  <c r="E1225" i="1"/>
  <c r="F1225" i="1"/>
  <c r="C1225" i="1"/>
  <c r="E1177" i="1"/>
  <c r="E1193" i="1"/>
  <c r="E1195" i="1"/>
  <c r="E1197" i="1"/>
  <c r="E1199" i="1"/>
  <c r="E1201" i="1"/>
  <c r="E1191" i="1"/>
  <c r="E1179" i="1"/>
  <c r="E1181" i="1"/>
  <c r="E1183" i="1"/>
  <c r="E1185" i="1"/>
  <c r="E1187" i="1"/>
  <c r="F1158" i="1"/>
  <c r="F1156" i="1"/>
  <c r="F1152" i="1"/>
  <c r="F1150" i="1"/>
  <c r="F1148" i="1"/>
  <c r="F1146" i="1"/>
  <c r="F1144" i="1"/>
  <c r="F1142" i="1"/>
  <c r="F1140" i="1"/>
  <c r="F1137" i="1"/>
  <c r="F1136" i="1"/>
  <c r="F1135" i="1"/>
  <c r="G824" i="1"/>
  <c r="G826" i="1"/>
  <c r="G830" i="1"/>
  <c r="G832" i="1"/>
  <c r="G834" i="1"/>
  <c r="G822" i="1"/>
  <c r="C688" i="1"/>
  <c r="E657" i="1"/>
  <c r="E659" i="1"/>
  <c r="E655" i="1"/>
  <c r="H632" i="1"/>
  <c r="H630" i="1"/>
  <c r="D636" i="1"/>
  <c r="E636" i="1"/>
  <c r="F636" i="1"/>
  <c r="G636" i="1"/>
  <c r="C636" i="1"/>
  <c r="J424" i="1"/>
  <c r="J416" i="1"/>
  <c r="E235" i="1"/>
  <c r="C176" i="1"/>
  <c r="D176" i="1"/>
  <c r="E175" i="1"/>
  <c r="E173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B176" i="1"/>
  <c r="K113" i="1"/>
  <c r="K115" i="1"/>
  <c r="K117" i="1"/>
  <c r="K111" i="1"/>
  <c r="J113" i="1"/>
  <c r="J115" i="1"/>
  <c r="J117" i="1"/>
  <c r="J111" i="1"/>
  <c r="H70" i="1"/>
  <c r="H72" i="1"/>
  <c r="H74" i="1"/>
  <c r="H68" i="1"/>
  <c r="I70" i="1"/>
  <c r="I72" i="1"/>
  <c r="I74" i="1"/>
  <c r="I68" i="1"/>
  <c r="D1575" i="1"/>
  <c r="C1575" i="1"/>
  <c r="D1567" i="1"/>
  <c r="C1567" i="1"/>
  <c r="F1483" i="1"/>
  <c r="F1479" i="1"/>
  <c r="L1355" i="1"/>
  <c r="K1355" i="1"/>
  <c r="J1355" i="1"/>
  <c r="I1355" i="1"/>
  <c r="H1355" i="1"/>
  <c r="F1355" i="1"/>
  <c r="G1355" i="1"/>
  <c r="L1353" i="1"/>
  <c r="K1353" i="1"/>
  <c r="J1353" i="1"/>
  <c r="I1353" i="1"/>
  <c r="H1353" i="1"/>
  <c r="G1353" i="1"/>
  <c r="F1353" i="1"/>
  <c r="E1355" i="1"/>
  <c r="E1353" i="1"/>
  <c r="F1339" i="1"/>
  <c r="G1339" i="1"/>
  <c r="H1339" i="1"/>
  <c r="I1339" i="1"/>
  <c r="J1339" i="1"/>
  <c r="K1339" i="1"/>
  <c r="L1339" i="1"/>
  <c r="G1337" i="1"/>
  <c r="H1337" i="1"/>
  <c r="I1337" i="1"/>
  <c r="J1337" i="1"/>
  <c r="K1337" i="1"/>
  <c r="L1337" i="1"/>
  <c r="F1337" i="1"/>
  <c r="E1339" i="1"/>
  <c r="E1337" i="1"/>
  <c r="M1335" i="1" s="1"/>
  <c r="C1314" i="1"/>
  <c r="C1306" i="1"/>
  <c r="D1288" i="1"/>
  <c r="E1288" i="1"/>
  <c r="F1288" i="1"/>
  <c r="G1288" i="1"/>
  <c r="C1288" i="1"/>
  <c r="D1260" i="1"/>
  <c r="E1260" i="1"/>
  <c r="F1260" i="1"/>
  <c r="C1260" i="1"/>
  <c r="K1233" i="1"/>
  <c r="E1233" i="1"/>
  <c r="D1233" i="1"/>
  <c r="C1233" i="1"/>
  <c r="D1203" i="1"/>
  <c r="C1203" i="1"/>
  <c r="D1189" i="1"/>
  <c r="C1189" i="1"/>
  <c r="E1160" i="1"/>
  <c r="D1160" i="1"/>
  <c r="E1138" i="1"/>
  <c r="E1154" i="1" s="1"/>
  <c r="D1138" i="1"/>
  <c r="D1154" i="1" s="1"/>
  <c r="C1123" i="1"/>
  <c r="C1115" i="1"/>
  <c r="D1095" i="1"/>
  <c r="E1095" i="1"/>
  <c r="C1095" i="1"/>
  <c r="D1075" i="1"/>
  <c r="E1075" i="1"/>
  <c r="C1075" i="1"/>
  <c r="J1055" i="1"/>
  <c r="I1055" i="1"/>
  <c r="H1055" i="1"/>
  <c r="G1055" i="1"/>
  <c r="F1055" i="1"/>
  <c r="E1055" i="1"/>
  <c r="D1055" i="1"/>
  <c r="C1055" i="1"/>
  <c r="E1035" i="1"/>
  <c r="D1035" i="1"/>
  <c r="C1035" i="1"/>
  <c r="D1017" i="1"/>
  <c r="F1017" i="1"/>
  <c r="E1017" i="1"/>
  <c r="G1017" i="1"/>
  <c r="H1017" i="1"/>
  <c r="I1017" i="1"/>
  <c r="J1017" i="1"/>
  <c r="C1017" i="1"/>
  <c r="G1009" i="1"/>
  <c r="H1009" i="1"/>
  <c r="I1009" i="1"/>
  <c r="J1009" i="1"/>
  <c r="E1009" i="1"/>
  <c r="D1009" i="1"/>
  <c r="F1009" i="1"/>
  <c r="C1009" i="1"/>
  <c r="C991" i="1"/>
  <c r="C983" i="1"/>
  <c r="D964" i="1"/>
  <c r="E964" i="1"/>
  <c r="F964" i="1"/>
  <c r="G964" i="1"/>
  <c r="C964" i="1"/>
  <c r="G956" i="1"/>
  <c r="F956" i="1"/>
  <c r="D956" i="1"/>
  <c r="E956" i="1"/>
  <c r="C956" i="1"/>
  <c r="E936" i="1"/>
  <c r="E938" i="1"/>
  <c r="E934" i="1"/>
  <c r="D940" i="1"/>
  <c r="C940" i="1"/>
  <c r="E928" i="1"/>
  <c r="E930" i="1"/>
  <c r="D932" i="1"/>
  <c r="C932" i="1"/>
  <c r="E926" i="1"/>
  <c r="F908" i="1"/>
  <c r="F910" i="1"/>
  <c r="F906" i="1"/>
  <c r="D912" i="1"/>
  <c r="E912" i="1"/>
  <c r="C912" i="1"/>
  <c r="F900" i="1"/>
  <c r="F902" i="1"/>
  <c r="D904" i="1"/>
  <c r="E904" i="1"/>
  <c r="F898" i="1"/>
  <c r="C904" i="1"/>
  <c r="I887" i="1"/>
  <c r="J887" i="1"/>
  <c r="K887" i="1"/>
  <c r="H887" i="1"/>
  <c r="L875" i="1"/>
  <c r="L877" i="1"/>
  <c r="L881" i="1"/>
  <c r="L883" i="1"/>
  <c r="L885" i="1"/>
  <c r="L873" i="1"/>
  <c r="E887" i="1"/>
  <c r="F887" i="1"/>
  <c r="D887" i="1"/>
  <c r="C887" i="1"/>
  <c r="G875" i="1"/>
  <c r="G877" i="1"/>
  <c r="G881" i="1"/>
  <c r="G883" i="1"/>
  <c r="G885" i="1"/>
  <c r="G873" i="1"/>
  <c r="E879" i="1"/>
  <c r="F879" i="1"/>
  <c r="H879" i="1"/>
  <c r="I879" i="1"/>
  <c r="J879" i="1"/>
  <c r="K879" i="1"/>
  <c r="D879" i="1"/>
  <c r="C879" i="1"/>
  <c r="L849" i="1"/>
  <c r="L851" i="1"/>
  <c r="L855" i="1"/>
  <c r="L857" i="1"/>
  <c r="L859" i="1"/>
  <c r="L847" i="1"/>
  <c r="G849" i="1"/>
  <c r="G851" i="1"/>
  <c r="G855" i="1"/>
  <c r="G857" i="1"/>
  <c r="G859" i="1"/>
  <c r="G847" i="1"/>
  <c r="D861" i="1"/>
  <c r="E861" i="1"/>
  <c r="F861" i="1"/>
  <c r="H861" i="1"/>
  <c r="I861" i="1"/>
  <c r="J861" i="1"/>
  <c r="K861" i="1"/>
  <c r="C861" i="1"/>
  <c r="K853" i="1"/>
  <c r="J853" i="1"/>
  <c r="I853" i="1"/>
  <c r="H853" i="1"/>
  <c r="F853" i="1"/>
  <c r="E853" i="1"/>
  <c r="D853" i="1"/>
  <c r="C853" i="1"/>
  <c r="L824" i="1"/>
  <c r="L826" i="1"/>
  <c r="L830" i="1"/>
  <c r="L832" i="1"/>
  <c r="L834" i="1"/>
  <c r="L822" i="1"/>
  <c r="E836" i="1"/>
  <c r="F836" i="1"/>
  <c r="H836" i="1"/>
  <c r="I836" i="1"/>
  <c r="J836" i="1"/>
  <c r="K836" i="1"/>
  <c r="D836" i="1"/>
  <c r="E828" i="1"/>
  <c r="F828" i="1"/>
  <c r="H828" i="1"/>
  <c r="I828" i="1"/>
  <c r="J828" i="1"/>
  <c r="K828" i="1"/>
  <c r="D828" i="1"/>
  <c r="C828" i="1"/>
  <c r="J779" i="1"/>
  <c r="J777" i="1"/>
  <c r="J771" i="1"/>
  <c r="J769" i="1"/>
  <c r="G783" i="1"/>
  <c r="H783" i="1"/>
  <c r="I783" i="1"/>
  <c r="F783" i="1"/>
  <c r="D783" i="1"/>
  <c r="E783" i="1"/>
  <c r="C783" i="1"/>
  <c r="J781" i="1" s="1"/>
  <c r="E775" i="1"/>
  <c r="F775" i="1"/>
  <c r="G775" i="1"/>
  <c r="H775" i="1"/>
  <c r="I775" i="1"/>
  <c r="D775" i="1"/>
  <c r="C775" i="1"/>
  <c r="D757" i="1"/>
  <c r="E757" i="1"/>
  <c r="F757" i="1"/>
  <c r="G757" i="1"/>
  <c r="H757" i="1"/>
  <c r="C757" i="1"/>
  <c r="D749" i="1"/>
  <c r="E749" i="1"/>
  <c r="F749" i="1"/>
  <c r="G749" i="1"/>
  <c r="H749" i="1"/>
  <c r="C749" i="1"/>
  <c r="C729" i="1"/>
  <c r="D729" i="1"/>
  <c r="B729" i="1"/>
  <c r="E727" i="1"/>
  <c r="E719" i="1"/>
  <c r="E721" i="1"/>
  <c r="E723" i="1"/>
  <c r="E725" i="1"/>
  <c r="E717" i="1"/>
  <c r="E715" i="1"/>
  <c r="E712" i="1"/>
  <c r="E710" i="1"/>
  <c r="E706" i="1"/>
  <c r="E708" i="1"/>
  <c r="E704" i="1"/>
  <c r="E702" i="1"/>
  <c r="E700" i="1"/>
  <c r="D661" i="1"/>
  <c r="C661" i="1"/>
  <c r="E649" i="1"/>
  <c r="E651" i="1"/>
  <c r="E647" i="1"/>
  <c r="D653" i="1"/>
  <c r="C653" i="1"/>
  <c r="H624" i="1"/>
  <c r="H622" i="1"/>
  <c r="D628" i="1"/>
  <c r="E628" i="1"/>
  <c r="F628" i="1"/>
  <c r="G628" i="1"/>
  <c r="C628" i="1"/>
  <c r="H626" i="1" s="1"/>
  <c r="G607" i="1"/>
  <c r="G605" i="1"/>
  <c r="D611" i="1"/>
  <c r="E611" i="1"/>
  <c r="F611" i="1"/>
  <c r="C611" i="1"/>
  <c r="G609" i="1" s="1"/>
  <c r="G599" i="1"/>
  <c r="G597" i="1"/>
  <c r="D603" i="1"/>
  <c r="E603" i="1"/>
  <c r="F603" i="1"/>
  <c r="C603" i="1"/>
  <c r="G601" i="1" s="1"/>
  <c r="H582" i="1"/>
  <c r="H580" i="1"/>
  <c r="H586" i="1" s="1"/>
  <c r="H574" i="1"/>
  <c r="H572" i="1"/>
  <c r="D586" i="1"/>
  <c r="E586" i="1"/>
  <c r="F586" i="1"/>
  <c r="G586" i="1"/>
  <c r="C586" i="1"/>
  <c r="H584" i="1" s="1"/>
  <c r="D578" i="1"/>
  <c r="E578" i="1"/>
  <c r="F578" i="1"/>
  <c r="G578" i="1"/>
  <c r="C578" i="1"/>
  <c r="C558" i="1"/>
  <c r="C550" i="1"/>
  <c r="C531" i="1"/>
  <c r="C523" i="1"/>
  <c r="E494" i="1"/>
  <c r="E496" i="1"/>
  <c r="E500" i="1"/>
  <c r="E502" i="1"/>
  <c r="E504" i="1"/>
  <c r="D506" i="1"/>
  <c r="C506" i="1"/>
  <c r="D498" i="1"/>
  <c r="C498" i="1"/>
  <c r="E492" i="1"/>
  <c r="K469" i="1"/>
  <c r="K475" i="1"/>
  <c r="K477" i="1"/>
  <c r="K467" i="1"/>
  <c r="J481" i="1"/>
  <c r="H481" i="1"/>
  <c r="I481" i="1"/>
  <c r="J473" i="1"/>
  <c r="H473" i="1"/>
  <c r="I473" i="1"/>
  <c r="D481" i="1"/>
  <c r="E481" i="1"/>
  <c r="F481" i="1"/>
  <c r="G481" i="1"/>
  <c r="C481" i="1"/>
  <c r="K479" i="1" s="1"/>
  <c r="D473" i="1"/>
  <c r="E473" i="1"/>
  <c r="F473" i="1"/>
  <c r="G473" i="1"/>
  <c r="C473" i="1"/>
  <c r="K471" i="1" s="1"/>
  <c r="H381" i="1"/>
  <c r="H387" i="1"/>
  <c r="H389" i="1"/>
  <c r="H379" i="1"/>
  <c r="D393" i="1"/>
  <c r="E393" i="1"/>
  <c r="F393" i="1"/>
  <c r="G393" i="1"/>
  <c r="C393" i="1"/>
  <c r="D385" i="1"/>
  <c r="E385" i="1"/>
  <c r="F385" i="1"/>
  <c r="G385" i="1"/>
  <c r="C385" i="1"/>
  <c r="I92" i="1"/>
  <c r="I94" i="1"/>
  <c r="I96" i="1"/>
  <c r="I90" i="1"/>
  <c r="H92" i="1"/>
  <c r="H94" i="1"/>
  <c r="H96" i="1"/>
  <c r="H90" i="1"/>
  <c r="D98" i="1"/>
  <c r="E98" i="1"/>
  <c r="F98" i="1"/>
  <c r="G98" i="1"/>
  <c r="C98" i="1"/>
  <c r="B98" i="1"/>
  <c r="G446" i="1"/>
  <c r="G448" i="1"/>
  <c r="D452" i="1"/>
  <c r="E452" i="1"/>
  <c r="F452" i="1"/>
  <c r="C452" i="1"/>
  <c r="G450" i="1" s="1"/>
  <c r="D444" i="1"/>
  <c r="E444" i="1"/>
  <c r="F444" i="1"/>
  <c r="C444" i="1"/>
  <c r="G440" i="1"/>
  <c r="G438" i="1"/>
  <c r="H424" i="1"/>
  <c r="F424" i="1"/>
  <c r="H416" i="1"/>
  <c r="F416" i="1"/>
  <c r="D424" i="1"/>
  <c r="C424" i="1"/>
  <c r="D416" i="1"/>
  <c r="C416" i="1"/>
  <c r="M358" i="1"/>
  <c r="M360" i="1"/>
  <c r="M362" i="1"/>
  <c r="M352" i="1"/>
  <c r="M354" i="1"/>
  <c r="M350" i="1"/>
  <c r="L364" i="1"/>
  <c r="K364" i="1"/>
  <c r="L356" i="1"/>
  <c r="K356" i="1"/>
  <c r="I352" i="1"/>
  <c r="I358" i="1"/>
  <c r="I360" i="1"/>
  <c r="I350" i="1"/>
  <c r="G364" i="1"/>
  <c r="F364" i="1"/>
  <c r="I362" i="1" s="1"/>
  <c r="G356" i="1"/>
  <c r="F356" i="1"/>
  <c r="I354" i="1" s="1"/>
  <c r="D119" i="1"/>
  <c r="G139" i="1"/>
  <c r="G147" i="1"/>
  <c r="G252" i="1"/>
  <c r="H252" i="1"/>
  <c r="G260" i="1"/>
  <c r="H260" i="1"/>
  <c r="G279" i="1"/>
  <c r="H279" i="1"/>
  <c r="G287" i="1"/>
  <c r="H287" i="1"/>
  <c r="E352" i="1"/>
  <c r="E354" i="1"/>
  <c r="E358" i="1"/>
  <c r="E360" i="1"/>
  <c r="E362" i="1"/>
  <c r="D364" i="1"/>
  <c r="C364" i="1"/>
  <c r="D356" i="1"/>
  <c r="C356" i="1"/>
  <c r="E350" i="1"/>
  <c r="E326" i="1"/>
  <c r="E328" i="1"/>
  <c r="E332" i="1"/>
  <c r="E334" i="1"/>
  <c r="E336" i="1"/>
  <c r="E324" i="1"/>
  <c r="D338" i="1"/>
  <c r="C338" i="1"/>
  <c r="D330" i="1"/>
  <c r="C330" i="1"/>
  <c r="E301" i="1"/>
  <c r="E303" i="1"/>
  <c r="E307" i="1"/>
  <c r="E309" i="1"/>
  <c r="E311" i="1"/>
  <c r="E299" i="1"/>
  <c r="D313" i="1"/>
  <c r="C313" i="1"/>
  <c r="D305" i="1"/>
  <c r="C305" i="1"/>
  <c r="I281" i="1"/>
  <c r="I283" i="1"/>
  <c r="D287" i="1"/>
  <c r="E287" i="1"/>
  <c r="F287" i="1"/>
  <c r="C287" i="1"/>
  <c r="D279" i="1"/>
  <c r="E279" i="1"/>
  <c r="F279" i="1"/>
  <c r="C279" i="1"/>
  <c r="I275" i="1"/>
  <c r="I273" i="1"/>
  <c r="I254" i="1"/>
  <c r="I256" i="1"/>
  <c r="D260" i="1"/>
  <c r="E260" i="1"/>
  <c r="F260" i="1"/>
  <c r="C260" i="1"/>
  <c r="D252" i="1"/>
  <c r="E252" i="1"/>
  <c r="F252" i="1"/>
  <c r="C252" i="1"/>
  <c r="I250" i="1" s="1"/>
  <c r="I248" i="1"/>
  <c r="I246" i="1"/>
  <c r="D147" i="1"/>
  <c r="E147" i="1"/>
  <c r="F147" i="1"/>
  <c r="C147" i="1"/>
  <c r="F139" i="1"/>
  <c r="E139" i="1"/>
  <c r="D139" i="1"/>
  <c r="C139" i="1"/>
  <c r="J137" i="1"/>
  <c r="J141" i="1"/>
  <c r="J143" i="1"/>
  <c r="J145" i="1"/>
  <c r="J135" i="1"/>
  <c r="J133" i="1"/>
  <c r="I119" i="1"/>
  <c r="H119" i="1"/>
  <c r="G119" i="1"/>
  <c r="F119" i="1"/>
  <c r="B119" i="1"/>
  <c r="J139" i="1" l="1"/>
  <c r="G853" i="1"/>
  <c r="G828" i="1"/>
  <c r="F1252" i="1"/>
  <c r="E356" i="1"/>
  <c r="E498" i="1"/>
  <c r="H628" i="1"/>
  <c r="L887" i="1"/>
  <c r="K473" i="1"/>
  <c r="K481" i="1"/>
  <c r="G879" i="1"/>
  <c r="G836" i="1"/>
  <c r="E506" i="1"/>
  <c r="L853" i="1"/>
  <c r="L879" i="1"/>
  <c r="L861" i="1"/>
  <c r="G861" i="1"/>
  <c r="G887" i="1"/>
  <c r="G452" i="1"/>
  <c r="E338" i="1"/>
  <c r="M356" i="1"/>
  <c r="E305" i="1"/>
  <c r="E330" i="1"/>
  <c r="I356" i="1"/>
  <c r="E313" i="1"/>
  <c r="I252" i="1"/>
  <c r="I76" i="1"/>
  <c r="H76" i="1"/>
  <c r="N350" i="1"/>
  <c r="I285" i="1"/>
  <c r="I287" i="1" s="1"/>
  <c r="H391" i="1"/>
  <c r="H393" i="1" s="1"/>
  <c r="J773" i="1"/>
  <c r="J775" i="1" s="1"/>
  <c r="G442" i="1"/>
  <c r="G444" i="1" s="1"/>
  <c r="H383" i="1"/>
  <c r="H385" i="1" s="1"/>
  <c r="H576" i="1"/>
  <c r="H578" i="1" s="1"/>
  <c r="I258" i="1"/>
  <c r="I260" i="1" s="1"/>
  <c r="I277" i="1"/>
  <c r="I279" i="1" s="1"/>
  <c r="H634" i="1"/>
  <c r="H636" i="1" s="1"/>
  <c r="M1351" i="1"/>
  <c r="M1355" i="1" s="1"/>
  <c r="C1527" i="1"/>
  <c r="C1548" i="1" s="1"/>
  <c r="F1160" i="1"/>
  <c r="L1225" i="1"/>
  <c r="M1233" i="1"/>
  <c r="M1339" i="1"/>
  <c r="M1225" i="1"/>
  <c r="E197" i="1"/>
  <c r="F1138" i="1"/>
  <c r="F1154" i="1" s="1"/>
  <c r="M1337" i="1"/>
  <c r="M1353" i="1"/>
  <c r="E1203" i="1"/>
  <c r="L1233" i="1"/>
  <c r="E1189" i="1"/>
  <c r="E661" i="1"/>
  <c r="E176" i="1"/>
  <c r="K119" i="1"/>
  <c r="J119" i="1"/>
  <c r="E940" i="1"/>
  <c r="E932" i="1"/>
  <c r="F904" i="1"/>
  <c r="F912" i="1"/>
  <c r="L836" i="1"/>
  <c r="J783" i="1"/>
  <c r="L828" i="1"/>
  <c r="E729" i="1"/>
  <c r="E653" i="1"/>
  <c r="G611" i="1"/>
  <c r="G603" i="1"/>
  <c r="H98" i="1"/>
  <c r="I98" i="1"/>
  <c r="N362" i="1"/>
  <c r="M364" i="1"/>
  <c r="N360" i="1"/>
  <c r="N358" i="1"/>
  <c r="I364" i="1"/>
  <c r="N352" i="1"/>
  <c r="N354" i="1"/>
  <c r="E364" i="1"/>
  <c r="J147" i="1"/>
  <c r="N356" i="1" l="1"/>
  <c r="N364" i="1"/>
</calcChain>
</file>

<file path=xl/sharedStrings.xml><?xml version="1.0" encoding="utf-8"?>
<sst xmlns="http://schemas.openxmlformats.org/spreadsheetml/2006/main" count="2284" uniqueCount="853">
  <si>
    <t xml:space="preserve">  </t>
  </si>
  <si>
    <t>الرخص الجديدة والمجددة والملغاة في إمارة عجمان خلال الربع الثاني2024-2025</t>
  </si>
  <si>
    <t>الرخص المجددة حسب النوع في إمارة عجمان خلال الربع الثاني2024-2025</t>
  </si>
  <si>
    <t>الرخص الملغاة حسب النوع في إمارة عجمان خلال الربع الثاني2024-2025</t>
  </si>
  <si>
    <t>إجمالي عضوية غرفة عجمان  (الرخص الجديدة والمجددة )حسب نوع الرخصة في إمارة عجمان خلال الربع الثاني2024-2025</t>
  </si>
  <si>
    <t>الرخص التجارية حسب الكيان القانوني في إمارة عجمان خلال الربع الثاني2025</t>
  </si>
  <si>
    <t>الرخص الصناعية حسب الكيان القانوني في إمارة عجمان خلال الربع الثاني2025</t>
  </si>
  <si>
    <t>تراخيص  تجديد الشركات في المنطقة الحرة حسب نوع الرخصة في إمارة عجمان خلال الربع الثاني2024-2025</t>
  </si>
  <si>
    <t>تراخيص الشركات الجديدة في المنطقة الحرة حسب نوع الرخصة في إمارة عجمان خلال الربع الثاني2024-2025</t>
  </si>
  <si>
    <t>قيم شهادات المنشأ (التجارة)حسب النوع في إمارة عجمان خلال الربع الثاني2024-2025</t>
  </si>
  <si>
    <t>عقود الإيجار السكنية المسجلة حسب الجنسية والمناطق  في إمارة عجمان خلال الربع الثاني  2024-2025</t>
  </si>
  <si>
    <t>رخص البناء حسب النوع في إمارة عجمان خلال الربع الثاني2024-2025</t>
  </si>
  <si>
    <t>الرخص الصادرة للمباني الجديدة حسب نوع الاستخدام والمساحة في إمارة عجمان خلال الربع الثاني  2024-2025*</t>
  </si>
  <si>
    <t>رخص البناء الصادرة حسب نوع الترخيص في إمارة عجمان خلال الربع الثاني2024-2025</t>
  </si>
  <si>
    <t>معاملات رخص البناء الصادرة حسب القطاع في إمارة عجمان خلال الربع الثاني2024-2025</t>
  </si>
  <si>
    <t>التصاريح الصادرة من دائرة البلدية والتخطيط حسب النوع في إمارة عجمان خلال الربع الثاني2024-2025</t>
  </si>
  <si>
    <t>تقارير مختبر فحص مواد البناء  في إمارة عجمان خلال الربع الثاني  2024-2025</t>
  </si>
  <si>
    <t>شهادات الإنجاز الصادرة في إمارة عجمان خلال الربع الثاني2024-2025*</t>
  </si>
  <si>
    <t>عقود الإيجار  المصدقة (شامل لجميع العقود) لمدينة عجمان خلال الربع الثاني2024-2025</t>
  </si>
  <si>
    <t>عقود الإيجار  المصدقة (شامل لجميع العقود) لمنطقة المنامة في إمارة عجمان خلال الربع الثاني2024-2025</t>
  </si>
  <si>
    <t>عقود الإيجار  المصدقة (شامل لجميع العقود) لمنطقة مصفوت في إمارة عجمان خلال الربع الثاني2024-2025</t>
  </si>
  <si>
    <t>الشهادات الصادرة لمن يهمه الأمر في دائرة البلدية والتخطيط في إمارة  عجمان خلال الربع الثاني2024-2025</t>
  </si>
  <si>
    <t>إصدار شهادات إفادة لتسجيل عقد الايجار في إمارة عجمان خلال الربع الثاني2024-2025</t>
  </si>
  <si>
    <t>معاملات دائرة الأراضي والتنظيم العقاري  حسب النوع في إمارة عجمان خلال الربع الثاني2025</t>
  </si>
  <si>
    <t>إنتاج مشتل البلدية في إمارة عجمان حسب النوع خلال الربع الثاني2024-2025</t>
  </si>
  <si>
    <t>كمية المياه المستخدمة للري في إمارة عجمان خلال الربع الثاني2024-2025*</t>
  </si>
  <si>
    <t>الذبائح التي تم الكشف عليها من قبل بلدية عجمان حسب النوع خلال الربع الثاني2024-2025*</t>
  </si>
  <si>
    <t>الذبائح التي تم الكشف عليها من قبل بلدية المنامة حسب النوع خلال الربع الثاني2024-2025</t>
  </si>
  <si>
    <t>الذبائح التي تم الكشف عليها من قبل بلدية مصفوت حسب النوع خلال الربع الثاني2024-2025</t>
  </si>
  <si>
    <t>العينات التي تم إجرائها بمختبر  بلدية عجمان  حسب النوع خلال الربع الثاني2024-2025*</t>
  </si>
  <si>
    <t>نتائج التحليل المخبري للأغذية في إمارة عجمان خلال الربع الثاني2024-2025</t>
  </si>
  <si>
    <t>العينات التي تم تحليلها بمختبر  بلدية عجمان لإمارة عجمان خلال الربع الثاني2024-2025</t>
  </si>
  <si>
    <t>كمية النفايات المجمعة في إمارة عجمان خلال الربع الثاني2024-2025</t>
  </si>
  <si>
    <t>أنشطة إدارة الصحة العامة في بلدية المنامة  خلال  الربع الثاني2025</t>
  </si>
  <si>
    <t>أنشطة إدارة الصحة العامة في بلدية مصفوت  خلال  الربع الثاني2025</t>
  </si>
  <si>
    <t>المترددون على  عيادات الأسنان حسب الوحدة في إمارة عجمان خلال الربع الثاني  2024-2025</t>
  </si>
  <si>
    <t>أنشطة إدارة الحماية المدنية بالإدارة  العامة  للدفاع المدني في إمارة عجمان خلال الربع الثاني2024-2025</t>
  </si>
  <si>
    <t>عدد بلاغات الحريق والغرق والإنقاذ في إمارة عجمان خلال الربع الثاني2024-2025</t>
  </si>
  <si>
    <t>خدمات الترخيص حسب النوع في إمارة عجمان خلال الربع الثاني2024-2025</t>
  </si>
  <si>
    <t>عدد زوار متحف عجمان خلال الربع الثاني2024-2025</t>
  </si>
  <si>
    <t>نزلاء الفنادق وليالي الإقامة حسب الجنسية في إمارة عجمان خلال الربع الثاني2024-2025</t>
  </si>
  <si>
    <t>إحصاءات النقل البحري (العبرة) في إمارة عجمان خلال الر بع الثاني 2024-2025</t>
  </si>
  <si>
    <t>حافلات النقل العام حسب الخطوط في إمارة عجمان خلال الربع الثاني2024-2025*</t>
  </si>
  <si>
    <t>حافلات النقل العام حسب الركاب في إمارة عجمان خلال الربع الثاني2025</t>
  </si>
  <si>
    <t>إحصائيات مركبات الأجرة في إمارة عجمان خلال الربع الثاني2024-2025</t>
  </si>
  <si>
    <t>Marriage contracts in the Emirate of Ajman during the Second quarter 2024-2025</t>
  </si>
  <si>
    <t>New, renewed, and canceled licenses in the Emirate of Ajman during Second quarter 2024-2025</t>
  </si>
  <si>
    <t>New licenses according to type in the Emirate of Ajman during the Second quarter 2024-2025</t>
  </si>
  <si>
    <t>Renewed licenses according to type in the Emirate of Ajman during the Second quarter 2024-2025</t>
  </si>
  <si>
    <t>Canceled licenses according to type in the Emirate of Ajman during the Second quarter 2024-2025</t>
  </si>
  <si>
    <t>Total membership of Ajman Chamber (new and renewed licenses) according to type of license in the Emirate of Ajman during the Second quarter 2024-2025</t>
  </si>
  <si>
    <t>Commercial Licenses by the legal entity in the Emirate of Ajman during the Second quarter  2025</t>
  </si>
  <si>
    <t>Industrial Licenses by the legal entity in the Emirate of Ajman during the Second quarter 2025</t>
  </si>
  <si>
    <t>Professional Licenses by the legal entity in the Emirate of Ajman during the Second quarter 2025</t>
  </si>
  <si>
    <t>Free Lancer Licenses by the legal entity in the Emirate of Ajman during the Second quarter 2025</t>
  </si>
  <si>
    <t>Registered tenancy contracts by nationality and region in the Emirate of Ajman during the Second quarter 2024-2025</t>
  </si>
  <si>
    <t>Building licenses according to type in the Emirate of Ajman during the Second quarter 2024-2025</t>
  </si>
  <si>
    <t>Licenses issued for new buildings according to type of use and area in the Emirate of Ajman during the Second quarter 2024-2025*</t>
  </si>
  <si>
    <t>Building Licenses issued according to type of license in the Emirate of Ajman during the Second quarter 2024-2025</t>
  </si>
  <si>
    <t>Permits issued by the Municipality and Planning Department according to type in the Emirate of Ajman during the Second quarter 2024-2025</t>
  </si>
  <si>
    <t>Building material testing laboratory reports in the Emirate of Ajman during the Second quarter 2024-2025</t>
  </si>
  <si>
    <t>Certificates of Achievement issued in the Emirate of Ajman during the Second quarter 2024-2025*</t>
  </si>
  <si>
    <t>Certified lease contracts (including all contracts) in Ajman city during the Second quarter 2024-2025</t>
  </si>
  <si>
    <t>Certified lease contracts (inclusive of all contracts) in Manama region in the Emirate of Ajman during the Second quarter 2024-2025</t>
  </si>
  <si>
    <t>Certified lease contracts (inclusive of all contracts) in Masfout region in the Emirate of Ajman during the Second quarter 2024-2025</t>
  </si>
  <si>
    <t>Issuing certificates of affidavit to register the lease contract in the Emirate of Ajman during the Second quarter 2024-2025</t>
  </si>
  <si>
    <t>Lands &amp; Real Estate Regulatory Department transactions according to type in the Emirate of Ajman during the Second quarter 2025</t>
  </si>
  <si>
    <t>Production of Municipality seedling according to type in the Emirate of Ajman during the Second quarter 2024-2025</t>
  </si>
  <si>
    <t>Quantity of water used in irrigation in the Emirate of Ajman during the Second quarter 2024-2025*</t>
  </si>
  <si>
    <t>Slaughtered animals inspected by Ajman Municipality according to type during the Second quarter 2024-2025*</t>
  </si>
  <si>
    <t>Samples conducted in Ajman Municipality Laboratory according to type during the Second quarter 2024-2025 *</t>
  </si>
  <si>
    <t>Results of laboratory nutritional analysis in the Emirate of Ajman during the Second quarter 2024-2025</t>
  </si>
  <si>
    <t>Samples analyzed by the laboratory of Ajman Municipality for the Emirate of Ajman during the Second quarter 2024-2025</t>
  </si>
  <si>
    <t>Activities of Public Health Department in AlManama Municipality during the Second quarter 2025</t>
  </si>
  <si>
    <t>Activities of Public Health Department in Masfout Municipality during the Second quarter 2025</t>
  </si>
  <si>
    <t>Pregnant women visits of primary health care center by nationality in the Emirate of Ajman during the Second quarter 2025</t>
  </si>
  <si>
    <t>The activities of the civil protection department at the general administration of civil defense in the Emirate of Ajman during the Second quarter 2024-2025</t>
  </si>
  <si>
    <t>No. of Reports for fire, drowning and rescue in the Emirate of Ajman during the Second quarter 2024-2025</t>
  </si>
  <si>
    <t>Licensing services by type in the Emirate of Ajman during the Second quarter 2024-2025</t>
  </si>
  <si>
    <t>No. of Ajman Museum visitors during the Second quarter 2024-2025</t>
  </si>
  <si>
    <t>Hotels guests &amp; guest nights by nationality in the Emirate of Ajman during the Second quarter 2024-2025</t>
  </si>
  <si>
    <t>Hotels by classes in the Emirate of Ajman during the Second quarter 2025</t>
  </si>
  <si>
    <t>Statistics of maritime transport (abra) in the Emirate of Ajman during the Second quarter 2024-2025</t>
  </si>
  <si>
    <t>Public transport buses by lines in the Emirate of Ajman during the Second quarter 2024-2025*</t>
  </si>
  <si>
    <t>Public transport buses by passengers in the Emirate of Ajman during the Second quarter 2025</t>
  </si>
  <si>
    <t>Taxi statistics in the Emirate of Ajman during the Second quarter 2024-2025</t>
  </si>
  <si>
    <t xml:space="preserve">السنوات </t>
  </si>
  <si>
    <t>Years</t>
  </si>
  <si>
    <t>الأشهر</t>
  </si>
  <si>
    <t>Months</t>
  </si>
  <si>
    <t>المجموع</t>
  </si>
  <si>
    <t>Total</t>
  </si>
  <si>
    <t>ابريل</t>
  </si>
  <si>
    <t>April</t>
  </si>
  <si>
    <t>مايو</t>
  </si>
  <si>
    <t>May</t>
  </si>
  <si>
    <t>يونيو</t>
  </si>
  <si>
    <t>June</t>
  </si>
  <si>
    <r>
      <t>عقود الزواج في إ</t>
    </r>
    <r>
      <rPr>
        <sz val="8"/>
        <rFont val="Arial"/>
        <family val="2"/>
      </rPr>
      <t> </t>
    </r>
    <r>
      <rPr>
        <b/>
        <sz val="14"/>
        <color rgb="FF000000"/>
        <rFont val="Sakkal Majalla"/>
      </rPr>
      <t>مارة عجمان خلال الربع الثاني2024-2025</t>
    </r>
  </si>
  <si>
    <r>
      <t>عقود الزواج</t>
    </r>
    <r>
      <rPr>
        <sz val="11"/>
        <color rgb="FFFFFFFF"/>
        <rFont val="Sakkal Majalla"/>
      </rPr>
      <t xml:space="preserve"> </t>
    </r>
  </si>
  <si>
    <t>Marriage contracts</t>
  </si>
  <si>
    <t>السنوات</t>
  </si>
  <si>
    <t xml:space="preserve">April </t>
  </si>
  <si>
    <t xml:space="preserve">May </t>
  </si>
  <si>
    <t xml:space="preserve">June </t>
  </si>
  <si>
    <t>إجمالي الرخص</t>
  </si>
  <si>
    <r>
      <t>Total No. of licenses</t>
    </r>
    <r>
      <rPr>
        <b/>
        <sz val="11"/>
        <color rgb="FF000000"/>
        <rFont val="Times New Roman"/>
        <family val="1"/>
      </rPr>
      <t xml:space="preserve"> </t>
    </r>
  </si>
  <si>
    <t>الربع الثاني2024</t>
  </si>
  <si>
    <t>Second quarter 2024</t>
  </si>
  <si>
    <t xml:space="preserve">الربع الثاني2025  </t>
  </si>
  <si>
    <t>Second quarter 2025</t>
  </si>
  <si>
    <t>الرخص الجديدة</t>
  </si>
  <si>
    <t>New licenses</t>
  </si>
  <si>
    <t>الرخص المجددة</t>
  </si>
  <si>
    <t>Renewed licenses</t>
  </si>
  <si>
    <t>الرخص الملغاة</t>
  </si>
  <si>
    <t>Canceled licenses</t>
  </si>
  <si>
    <r>
      <t xml:space="preserve">المصدر: </t>
    </r>
    <r>
      <rPr>
        <sz val="10"/>
        <color theme="1"/>
        <rFont val="Sakkal Majalla"/>
      </rPr>
      <t>دائرة التنمية الاقتصادية</t>
    </r>
  </si>
  <si>
    <t xml:space="preserve">      </t>
  </si>
  <si>
    <t xml:space="preserve"> </t>
  </si>
  <si>
    <t>Source: Department of Economic Development</t>
  </si>
  <si>
    <r>
      <t>الرخص</t>
    </r>
    <r>
      <rPr>
        <sz val="14"/>
        <color rgb="FF000000"/>
        <rFont val="Sakkal Majalla"/>
      </rPr>
      <t xml:space="preserve"> </t>
    </r>
    <r>
      <rPr>
        <b/>
        <sz val="14"/>
        <color rgb="FF000000"/>
        <rFont val="Sakkal Majalla"/>
      </rPr>
      <t>الجديدة حسب النوع في إمارة عجمان خلال الربع الثاني2024-2025</t>
    </r>
  </si>
  <si>
    <t>نوع الرخصة</t>
  </si>
  <si>
    <t>Type of license</t>
  </si>
  <si>
    <t>مهنية</t>
  </si>
  <si>
    <t>Professional</t>
  </si>
  <si>
    <t>تجارية</t>
  </si>
  <si>
    <t>Commercial</t>
  </si>
  <si>
    <t>صناعية</t>
  </si>
  <si>
    <t>Industrial</t>
  </si>
  <si>
    <t>بدايات</t>
  </si>
  <si>
    <t>Bidayat</t>
  </si>
  <si>
    <t xml:space="preserve">Source: Department of Economic Development </t>
  </si>
  <si>
    <t xml:space="preserve">Total </t>
  </si>
  <si>
    <t xml:space="preserve">   </t>
  </si>
  <si>
    <r>
      <t xml:space="preserve"> </t>
    </r>
    <r>
      <rPr>
        <sz val="8"/>
        <color rgb="FF000000"/>
        <rFont val="Sakkal Majalla Ajman106"/>
      </rPr>
      <t xml:space="preserve"> </t>
    </r>
  </si>
  <si>
    <r>
      <t xml:space="preserve">جدول(2- 5) </t>
    </r>
    <r>
      <rPr>
        <b/>
        <sz val="11"/>
        <color rgb="FF000000"/>
        <rFont val="Times New Roman"/>
        <family val="1"/>
      </rPr>
      <t>Table</t>
    </r>
    <r>
      <rPr>
        <b/>
        <sz val="8"/>
        <color rgb="FF000000"/>
        <rFont val="Times New Roman"/>
        <family val="1"/>
      </rPr>
      <t xml:space="preserve"> </t>
    </r>
  </si>
  <si>
    <t>License Type</t>
  </si>
  <si>
    <t>التجارية</t>
  </si>
  <si>
    <t>الصناعية</t>
  </si>
  <si>
    <t>المهنية</t>
  </si>
  <si>
    <t>المهن الحرة(رخصة إعلامية)</t>
  </si>
  <si>
    <r>
      <t xml:space="preserve">جدول(2- 6) </t>
    </r>
    <r>
      <rPr>
        <b/>
        <sz val="11"/>
        <color rgb="FF000000"/>
        <rFont val="Times New Roman"/>
        <family val="1"/>
      </rPr>
      <t>Table</t>
    </r>
  </si>
  <si>
    <t>legal entity</t>
  </si>
  <si>
    <t>الرخص التجارية</t>
  </si>
  <si>
    <t>Commercial Licenses</t>
  </si>
  <si>
    <t>الكيان القانوني</t>
  </si>
  <si>
    <t xml:space="preserve">المجموع </t>
  </si>
  <si>
    <t>Solidarity Company</t>
  </si>
  <si>
    <t>شركة تضامن</t>
  </si>
  <si>
    <t>Limited Liability Company</t>
  </si>
  <si>
    <t>شركة ذات مسؤولية محدودة</t>
  </si>
  <si>
    <t>Public Joint Stock Company</t>
  </si>
  <si>
    <t>شركة مساهمة عامة</t>
  </si>
  <si>
    <t>Private Joint Stock Company</t>
  </si>
  <si>
    <t>شركة مساهمة خاصة</t>
  </si>
  <si>
    <t>Free zone company</t>
  </si>
  <si>
    <t>شركة منطقة حرة</t>
  </si>
  <si>
    <t>Free zone Company (free media)</t>
  </si>
  <si>
    <t>شركة منطقة حرة (إعلامية حرة)</t>
  </si>
  <si>
    <t>A Branch of Gulf Company</t>
  </si>
  <si>
    <t>فرع لشركة خليجية</t>
  </si>
  <si>
    <t>A branch of a local trading company</t>
  </si>
  <si>
    <t>فرع لشركة تجارية محلية</t>
  </si>
  <si>
    <t>A Branch of a foreign Company</t>
  </si>
  <si>
    <t>فرع لشركة أجنبية</t>
  </si>
  <si>
    <t>Business Partnership</t>
  </si>
  <si>
    <t>شراكة أعمال</t>
  </si>
  <si>
    <t>Individual Foundation</t>
  </si>
  <si>
    <t>مؤسسة فردية</t>
  </si>
  <si>
    <t>Free Zone Establishment (F.Z.E)</t>
  </si>
  <si>
    <t>Free Media Zone Corporation</t>
  </si>
  <si>
    <t>مؤسسة منطقة  إعلامية حرة</t>
  </si>
  <si>
    <t>One-Person Company LLC</t>
  </si>
  <si>
    <t>شركة ذات الشخص الواحد (ذ.م.م)</t>
  </si>
  <si>
    <t>Simple recommendation company</t>
  </si>
  <si>
    <t>شركة توصية بسيط</t>
  </si>
  <si>
    <t xml:space="preserve">المجموع                        </t>
  </si>
  <si>
    <r>
      <t xml:space="preserve">جدول(2-7) </t>
    </r>
    <r>
      <rPr>
        <b/>
        <sz val="11"/>
        <color theme="1"/>
        <rFont val="Times New Roman"/>
        <family val="1"/>
      </rPr>
      <t>Table</t>
    </r>
  </si>
  <si>
    <t>الرخص الصناعية</t>
  </si>
  <si>
    <t>Industrial Licenses</t>
  </si>
  <si>
    <r>
      <t xml:space="preserve">جدول(2-8) </t>
    </r>
    <r>
      <rPr>
        <b/>
        <sz val="11"/>
        <color theme="1"/>
        <rFont val="Times New Roman"/>
        <family val="1"/>
      </rPr>
      <t>Table</t>
    </r>
  </si>
  <si>
    <t xml:space="preserve">الرخص المهنية حسب الكيان القانوني في إمارة عجمان خلال الربع الثاني2025 </t>
  </si>
  <si>
    <t>الرخص المهنية</t>
  </si>
  <si>
    <t>Professional Licenses</t>
  </si>
  <si>
    <t>Free Zone Company Branch (Media zone)</t>
  </si>
  <si>
    <t>فرع شركة منطقة حرة(الإعلامية الحرة)</t>
  </si>
  <si>
    <t>Government Foundation</t>
  </si>
  <si>
    <r>
      <t xml:space="preserve">جدول(2-9) </t>
    </r>
    <r>
      <rPr>
        <b/>
        <sz val="11"/>
        <color theme="1"/>
        <rFont val="Times New Roman"/>
        <family val="1"/>
      </rPr>
      <t>Table</t>
    </r>
  </si>
  <si>
    <t xml:space="preserve">رخص المهن الحرة حسب الكيان القانوني في إمارة عجمان خلال الربع الثاني2025 </t>
  </si>
  <si>
    <t>freelance License</t>
  </si>
  <si>
    <r>
      <t xml:space="preserve">جدول(2-10) </t>
    </r>
    <r>
      <rPr>
        <b/>
        <sz val="11"/>
        <color rgb="FF000000"/>
        <rFont val="Times New Roman"/>
        <family val="1"/>
      </rPr>
      <t>Table</t>
    </r>
  </si>
  <si>
    <r>
      <t xml:space="preserve">Companies’ license renewals in the free zone according to license type in the Emirate of Ajman during the </t>
    </r>
    <r>
      <rPr>
        <b/>
        <sz val="11"/>
        <color rgb="FF0D0D0D"/>
        <rFont val="Times New Roman"/>
        <family val="1"/>
      </rPr>
      <t>Second quarter 2024-2025</t>
    </r>
  </si>
  <si>
    <t>الخدمية</t>
  </si>
  <si>
    <t>Services</t>
  </si>
  <si>
    <t>التجارة الإلكترونية</t>
  </si>
  <si>
    <t>E-commerce</t>
  </si>
  <si>
    <t xml:space="preserve">المهن الحرة   </t>
  </si>
  <si>
    <t xml:space="preserve"> Free Lance</t>
  </si>
  <si>
    <t>الرواد*</t>
  </si>
  <si>
    <t>Pioneers*</t>
  </si>
  <si>
    <r>
      <t xml:space="preserve"> المصدر: منطقة عجمان الحرة</t>
    </r>
    <r>
      <rPr>
        <sz val="10"/>
        <color rgb="FF000000"/>
        <rFont val="Fontin"/>
      </rPr>
      <t xml:space="preserve">  </t>
    </r>
    <r>
      <rPr>
        <sz val="10"/>
        <color rgb="FF000000"/>
        <rFont val="Sakkal Majalla Ajman106"/>
      </rPr>
      <t xml:space="preserve">         </t>
    </r>
    <r>
      <rPr>
        <sz val="10"/>
        <color rgb="FF000000"/>
        <rFont val="Fontin"/>
      </rPr>
      <t xml:space="preserve">      </t>
    </r>
  </si>
  <si>
    <r>
      <t xml:space="preserve">   </t>
    </r>
    <r>
      <rPr>
        <sz val="8"/>
        <color rgb="FF000000"/>
        <rFont val="Sakkal Majalla Ajman106"/>
      </rPr>
      <t xml:space="preserve">                                                                </t>
    </r>
    <r>
      <rPr>
        <sz val="8"/>
        <color rgb="FF000000"/>
        <rFont val="Fontin"/>
      </rPr>
      <t xml:space="preserve">      </t>
    </r>
  </si>
  <si>
    <t>*رخصة الرواد هي رخصة طرحتها منطقة عجمان الحرة  لتمكين الشباب ودعم استقلالهم مهنياً. تتاح هذه الرخصة للشباب ما بين 20 و 30 عاماً ما يجعلها مثالية للطلاب الجامعيين، الخريجين، رواد الأعمال، والشركات الناشئة</t>
  </si>
  <si>
    <t>*Pioneers License: The Pioneers’ License has been created to empower youth and enable professional independence. It is available to those between 20 to 30 years of age, so it’s ideal for under-graduates, postgraduates, young entrepreneurs, and start-up companies</t>
  </si>
  <si>
    <r>
      <t xml:space="preserve">جدول (2-11) </t>
    </r>
    <r>
      <rPr>
        <b/>
        <sz val="11"/>
        <color rgb="FF000000"/>
        <rFont val="Times New Roman"/>
        <family val="1"/>
      </rPr>
      <t>Table</t>
    </r>
  </si>
  <si>
    <r>
      <t>New companies</t>
    </r>
    <r>
      <rPr>
        <b/>
        <sz val="11"/>
        <color rgb="FF222222"/>
        <rFont val="Times New Roman"/>
        <family val="1"/>
      </rPr>
      <t>’</t>
    </r>
    <r>
      <rPr>
        <b/>
        <sz val="11"/>
        <color rgb="FF000000"/>
        <rFont val="Times New Roman"/>
        <family val="1"/>
      </rPr>
      <t xml:space="preserve"> licenses in the free zone according to license type</t>
    </r>
    <r>
      <rPr>
        <b/>
        <sz val="14"/>
        <color rgb="FF000000"/>
        <rFont val="Times New Roman"/>
        <family val="1"/>
      </rPr>
      <t xml:space="preserve"> </t>
    </r>
    <r>
      <rPr>
        <b/>
        <sz val="11"/>
        <color rgb="FF000000"/>
        <rFont val="Times New Roman"/>
        <family val="1"/>
      </rPr>
      <t>in the Emirate of Ajman during the Second quarter 2024-2025</t>
    </r>
  </si>
  <si>
    <t>التجارة الالكترونية</t>
  </si>
  <si>
    <t>المهن الحرة</t>
  </si>
  <si>
    <t>Free lance</t>
  </si>
  <si>
    <r>
      <t>الرواد</t>
    </r>
    <r>
      <rPr>
        <b/>
        <sz val="9"/>
        <color rgb="FFFFFFFF"/>
        <rFont val="Sakkal Majalla Ajman Hvy106"/>
      </rPr>
      <t>*</t>
    </r>
  </si>
  <si>
    <r>
      <t>Pioneers</t>
    </r>
    <r>
      <rPr>
        <b/>
        <sz val="9"/>
        <color rgb="FFFFFFFF"/>
        <rFont val="Fontin"/>
      </rPr>
      <t>*</t>
    </r>
  </si>
  <si>
    <r>
      <t>المصدر: منطقة عجمان الحرة</t>
    </r>
    <r>
      <rPr>
        <sz val="10"/>
        <color rgb="FF000000"/>
        <rFont val="Fontin"/>
      </rPr>
      <t xml:space="preserve">  </t>
    </r>
    <r>
      <rPr>
        <sz val="10"/>
        <color rgb="FF000000"/>
        <rFont val="Sakkal Majalla Ajman106"/>
      </rPr>
      <t xml:space="preserve">         </t>
    </r>
    <r>
      <rPr>
        <sz val="10"/>
        <color rgb="FF000000"/>
        <rFont val="Fontin"/>
      </rPr>
      <t xml:space="preserve">      </t>
    </r>
  </si>
  <si>
    <t xml:space="preserve"> *رخصة الرواد هي رخصة طرحتها منطقة عجمان الحرة  لتمكين الشباب ودعم استقلالهم مهنياً. تتاح هذه الرخصة للشباب ما بين 20 و 30 عاماً ما يجعلها مثالية للطلاب الجامعيين، الخريجين، رواد الأعمال، والشركات الناشئة</t>
  </si>
  <si>
    <r>
      <t xml:space="preserve">جدول (3-1) </t>
    </r>
    <r>
      <rPr>
        <b/>
        <sz val="11"/>
        <color rgb="FF0D0D0D"/>
        <rFont val="Times New Roman"/>
        <family val="1"/>
      </rPr>
      <t>Table</t>
    </r>
  </si>
  <si>
    <r>
      <t xml:space="preserve"> عدد شهادات المنشأ (التجارة) حسب النوع في إمارة عجمان خلال </t>
    </r>
    <r>
      <rPr>
        <b/>
        <sz val="14"/>
        <color rgb="FF000000"/>
        <rFont val="Sakkal Majalla"/>
      </rPr>
      <t>الربع الثاني2024-2025</t>
    </r>
  </si>
  <si>
    <t>No. of certificates of origin (Trade) by type in the Emirate of Ajman during the Second quarter 2024-2025</t>
  </si>
  <si>
    <t>التصدير</t>
  </si>
  <si>
    <t>Export</t>
  </si>
  <si>
    <t>إعادة تصدير</t>
  </si>
  <si>
    <r>
      <t>Re</t>
    </r>
    <r>
      <rPr>
        <b/>
        <sz val="8"/>
        <color rgb="FFFFFFFF"/>
        <rFont val="Fontin"/>
      </rPr>
      <t>-</t>
    </r>
    <r>
      <rPr>
        <sz val="10"/>
        <color rgb="FFFFFFFF"/>
        <rFont val="Times New Roman"/>
        <family val="1"/>
      </rPr>
      <t>Export</t>
    </r>
  </si>
  <si>
    <t>June r</t>
  </si>
  <si>
    <r>
      <t xml:space="preserve">جدول (3-2) </t>
    </r>
    <r>
      <rPr>
        <b/>
        <sz val="11"/>
        <color theme="1"/>
        <rFont val="Times New Roman"/>
        <family val="1"/>
      </rPr>
      <t>Table</t>
    </r>
  </si>
  <si>
    <r>
      <t xml:space="preserve">Value of Origin Certificates (Trade) </t>
    </r>
    <r>
      <rPr>
        <b/>
        <sz val="11"/>
        <color rgb="FF0D0D0D"/>
        <rFont val="Times New Roman"/>
        <family val="1"/>
      </rPr>
      <t>by type</t>
    </r>
    <r>
      <rPr>
        <b/>
        <sz val="11"/>
        <rFont val="Times New Roman"/>
        <family val="1"/>
      </rPr>
      <t xml:space="preserve"> in the Emirate of Ajman during the Second quarter 2024-2025</t>
    </r>
  </si>
  <si>
    <t>Value: AED</t>
  </si>
  <si>
    <r>
      <t xml:space="preserve">جدول(4-1) </t>
    </r>
    <r>
      <rPr>
        <b/>
        <sz val="11"/>
        <color rgb="FF000000"/>
        <rFont val="Times New Roman"/>
        <family val="1"/>
      </rPr>
      <t>Table</t>
    </r>
  </si>
  <si>
    <t>المنـــــطقة</t>
  </si>
  <si>
    <t>Region</t>
  </si>
  <si>
    <t>مدينة عجمان</t>
  </si>
  <si>
    <t>Ajman City</t>
  </si>
  <si>
    <t>مصفوت</t>
  </si>
  <si>
    <t>Masfout</t>
  </si>
  <si>
    <t>المنامة</t>
  </si>
  <si>
    <t>Al-Manama</t>
  </si>
  <si>
    <t>المصدر: دائرة البلدية والتخطيط</t>
  </si>
  <si>
    <t xml:space="preserve">                                              </t>
  </si>
  <si>
    <t>Source: Municipality &amp;planning Department</t>
  </si>
  <si>
    <r>
      <t xml:space="preserve">جدول(4-2) </t>
    </r>
    <r>
      <rPr>
        <b/>
        <sz val="11"/>
        <color rgb="FF000000"/>
        <rFont val="Times New Roman"/>
        <family val="1"/>
      </rPr>
      <t>Table</t>
    </r>
  </si>
  <si>
    <t>أخرى*</t>
  </si>
  <si>
    <r>
      <t>Other</t>
    </r>
    <r>
      <rPr>
        <b/>
        <sz val="9"/>
        <color rgb="FFFFFFFF"/>
        <rFont val="Calibri"/>
        <family val="2"/>
      </rPr>
      <t>*</t>
    </r>
    <r>
      <rPr>
        <b/>
        <sz val="9"/>
        <color rgb="FFFFFFFF"/>
        <rFont val="Sakkal Majalla Ajman106"/>
      </rPr>
      <t xml:space="preserve"> </t>
    </r>
  </si>
  <si>
    <t>مباني حكومية</t>
  </si>
  <si>
    <t>Government Buildings</t>
  </si>
  <si>
    <t>مباني صناعية</t>
  </si>
  <si>
    <t>Industrial Buildings</t>
  </si>
  <si>
    <t>مباني سكنية وتجارية</t>
  </si>
  <si>
    <t>Residential and Commercial Buildings</t>
  </si>
  <si>
    <t>فيلات سكنية</t>
  </si>
  <si>
    <t>Residential Villas</t>
  </si>
  <si>
    <t xml:space="preserve"> المصدر: دائرة البلدية والتخطيط</t>
  </si>
  <si>
    <t xml:space="preserve">                                                    </t>
  </si>
  <si>
    <r>
      <t xml:space="preserve">   </t>
    </r>
    <r>
      <rPr>
        <b/>
        <sz val="8"/>
        <color rgb="FF000000"/>
        <rFont val="Times New Roman"/>
        <family val="1"/>
      </rPr>
      <t>Source: Municipality &amp;planning Department</t>
    </r>
  </si>
  <si>
    <t>*المعاملات الأخرى:-مساجد – تعليمي – ميزانين – أبراج إتصالات – ملحق</t>
  </si>
  <si>
    <t>*Other Transactions: -Mosques - Education - Mezzanine - Telecommunications – Extension</t>
  </si>
  <si>
    <r>
      <t xml:space="preserve">جدول(4-3) </t>
    </r>
    <r>
      <rPr>
        <b/>
        <sz val="11"/>
        <color rgb="FF000000"/>
        <rFont val="Times New Roman"/>
        <family val="1"/>
      </rPr>
      <t>Table</t>
    </r>
  </si>
  <si>
    <r>
      <t xml:space="preserve">نوع </t>
    </r>
    <r>
      <rPr>
        <b/>
        <sz val="14"/>
        <color rgb="FF000000"/>
        <rFont val="Sakkal Majalla"/>
      </rPr>
      <t xml:space="preserve"> </t>
    </r>
    <r>
      <rPr>
        <sz val="12"/>
        <color rgb="FFFFFFFF"/>
        <rFont val="Sakkal Majalla"/>
      </rPr>
      <t>الاستخدام</t>
    </r>
    <r>
      <rPr>
        <b/>
        <sz val="14"/>
        <color rgb="FF000000"/>
        <rFont val="Sakkal Majalla"/>
      </rPr>
      <t xml:space="preserve"> </t>
    </r>
  </si>
  <si>
    <t>مباني سكنية</t>
  </si>
  <si>
    <r>
      <t>Residential buildings</t>
    </r>
    <r>
      <rPr>
        <sz val="9"/>
        <color rgb="FFFFFFFF"/>
        <rFont val="Times New Roman"/>
        <family val="1"/>
      </rPr>
      <t xml:space="preserve">  </t>
    </r>
  </si>
  <si>
    <t>مباني غير سكنية</t>
  </si>
  <si>
    <r>
      <t xml:space="preserve"> </t>
    </r>
    <r>
      <rPr>
        <sz val="10"/>
        <color rgb="FFFFFFFF"/>
        <rFont val="Times New Roman"/>
        <family val="1"/>
      </rPr>
      <t>Non-residential buildings</t>
    </r>
  </si>
  <si>
    <t>عدد الرخص</t>
  </si>
  <si>
    <r>
      <t xml:space="preserve"> </t>
    </r>
    <r>
      <rPr>
        <sz val="10"/>
        <color rgb="FFFFFFFF"/>
        <rFont val="Times New Roman"/>
        <family val="1"/>
      </rPr>
      <t xml:space="preserve">No. of Licenses </t>
    </r>
  </si>
  <si>
    <t>عدد المباني</t>
  </si>
  <si>
    <r>
      <t xml:space="preserve"> </t>
    </r>
    <r>
      <rPr>
        <sz val="10"/>
        <color rgb="FFFFFFFF"/>
        <rFont val="Times New Roman"/>
        <family val="1"/>
      </rPr>
      <t>No. of buildings</t>
    </r>
  </si>
  <si>
    <t>المساحة المبنية (متر مربع)</t>
  </si>
  <si>
    <r>
      <t xml:space="preserve"> </t>
    </r>
    <r>
      <rPr>
        <sz val="10"/>
        <color rgb="FFFFFFFF"/>
        <rFont val="Times New Roman"/>
        <family val="1"/>
      </rPr>
      <t>Built-up area (Square Meter)</t>
    </r>
  </si>
  <si>
    <t xml:space="preserve">المصدر: دائرة البلدية والتخطيط  </t>
  </si>
  <si>
    <r>
      <t xml:space="preserve">   </t>
    </r>
    <r>
      <rPr>
        <sz val="8"/>
        <color rgb="FF000000"/>
        <rFont val="Sakkal Majalla Ajman106"/>
      </rPr>
      <t xml:space="preserve">      </t>
    </r>
    <r>
      <rPr>
        <sz val="8"/>
        <color rgb="FF000000"/>
        <rFont val="Fontin"/>
      </rPr>
      <t xml:space="preserve">  </t>
    </r>
  </si>
  <si>
    <r>
      <t xml:space="preserve">  </t>
    </r>
    <r>
      <rPr>
        <sz val="8"/>
        <color rgb="FF000000"/>
        <rFont val="Fontin"/>
      </rPr>
      <t xml:space="preserve"> </t>
    </r>
    <r>
      <rPr>
        <sz val="8"/>
        <color rgb="FF000000"/>
        <rFont val="Sakkal Majalla Ajman106"/>
      </rPr>
      <t xml:space="preserve">                             </t>
    </r>
    <r>
      <rPr>
        <sz val="8"/>
        <color rgb="FF000000"/>
        <rFont val="Fontin"/>
      </rPr>
      <t xml:space="preserve">  </t>
    </r>
    <r>
      <rPr>
        <sz val="8"/>
        <color rgb="FF000000"/>
        <rFont val="Sakkal Majalla Ajman106"/>
      </rPr>
      <t xml:space="preserve">                </t>
    </r>
  </si>
  <si>
    <r>
      <t xml:space="preserve">  </t>
    </r>
    <r>
      <rPr>
        <b/>
        <sz val="8"/>
        <color rgb="FF000000"/>
        <rFont val="Times New Roman"/>
        <family val="1"/>
      </rPr>
      <t>Source: Municipality &amp;planning Department</t>
    </r>
  </si>
  <si>
    <r>
      <t xml:space="preserve">جدول(4-4) </t>
    </r>
    <r>
      <rPr>
        <b/>
        <sz val="11"/>
        <color rgb="FF000000"/>
        <rFont val="Times New Roman"/>
        <family val="1"/>
      </rPr>
      <t>Table</t>
    </r>
  </si>
  <si>
    <t>نوع الترخيص</t>
  </si>
  <si>
    <t>Type of License</t>
  </si>
  <si>
    <t>جديد</t>
  </si>
  <si>
    <t>New</t>
  </si>
  <si>
    <t>تجديد</t>
  </si>
  <si>
    <t>Renewal</t>
  </si>
  <si>
    <t>إضافات</t>
  </si>
  <si>
    <t>Annexes</t>
  </si>
  <si>
    <r>
      <t>Other</t>
    </r>
    <r>
      <rPr>
        <sz val="9"/>
        <color rgb="FFFFFFFF"/>
        <rFont val="Calibri"/>
        <family val="2"/>
      </rPr>
      <t>*</t>
    </r>
    <r>
      <rPr>
        <sz val="9"/>
        <color rgb="FFFFFFFF"/>
        <rFont val="Sakkal Majalla Ajman106"/>
      </rPr>
      <t xml:space="preserve"> </t>
    </r>
  </si>
  <si>
    <r>
      <t xml:space="preserve">    </t>
    </r>
    <r>
      <rPr>
        <sz val="8"/>
        <color rgb="FF000000"/>
        <rFont val="Sakkal Majalla Ajman106"/>
      </rPr>
      <t xml:space="preserve">      </t>
    </r>
  </si>
  <si>
    <t xml:space="preserve">                                                   </t>
  </si>
  <si>
    <t>*المعاملات الأخرى:-مساجد – تعليمي – ميزانين – أبراج إتصالات– ملحق</t>
  </si>
  <si>
    <t>*Other Transactions: -Mosques – Education – Mezzanine – Telecommunications – Extension</t>
  </si>
  <si>
    <r>
      <t>Transactions of building licenses issued by sector</t>
    </r>
    <r>
      <rPr>
        <b/>
        <sz val="11"/>
        <color rgb="FF000000"/>
        <rFont val="Times New Roman"/>
        <family val="1"/>
      </rPr>
      <t xml:space="preserve"> in the Emirate of Ajman during the Second quarter 2024-2025</t>
    </r>
  </si>
  <si>
    <t xml:space="preserve">الشمالي </t>
  </si>
  <si>
    <t>North</t>
  </si>
  <si>
    <t>الشرقي</t>
  </si>
  <si>
    <t>East</t>
  </si>
  <si>
    <t>الأوسط</t>
  </si>
  <si>
    <t>Middle</t>
  </si>
  <si>
    <t>الجنوبي</t>
  </si>
  <si>
    <t>South</t>
  </si>
  <si>
    <t>الزوراء</t>
  </si>
  <si>
    <t>Al -Zorah</t>
  </si>
  <si>
    <t>مركز المدينة</t>
  </si>
  <si>
    <t>City Center</t>
  </si>
  <si>
    <t xml:space="preserve">Masfout </t>
  </si>
  <si>
    <t xml:space="preserve">             </t>
  </si>
  <si>
    <r>
      <t xml:space="preserve">جدول (4-6) </t>
    </r>
    <r>
      <rPr>
        <b/>
        <sz val="11"/>
        <color rgb="FF000000"/>
        <rFont val="Times New Roman"/>
        <family val="1"/>
      </rPr>
      <t>Table</t>
    </r>
  </si>
  <si>
    <t xml:space="preserve">تصاريح الصيانة </t>
  </si>
  <si>
    <t>Maintenance permits</t>
  </si>
  <si>
    <t>تصاريح الهدم</t>
  </si>
  <si>
    <t>Demolition Permits</t>
  </si>
  <si>
    <t xml:space="preserve">June  </t>
  </si>
  <si>
    <r>
      <t xml:space="preserve">  </t>
    </r>
    <r>
      <rPr>
        <sz val="8"/>
        <color rgb="FF000000"/>
        <rFont val="Fontin"/>
      </rPr>
      <t xml:space="preserve"> </t>
    </r>
    <r>
      <rPr>
        <sz val="8"/>
        <color rgb="FF000000"/>
        <rFont val="Sakkal Majalla Ajman106"/>
      </rPr>
      <t xml:space="preserve">    </t>
    </r>
  </si>
  <si>
    <r>
      <t xml:space="preserve">                                        </t>
    </r>
    <r>
      <rPr>
        <sz val="8"/>
        <color rgb="FF000000"/>
        <rFont val="Fontin"/>
      </rPr>
      <t xml:space="preserve"> </t>
    </r>
    <r>
      <rPr>
        <b/>
        <sz val="8"/>
        <color rgb="FF000000"/>
        <rFont val="Times New Roman"/>
        <family val="1"/>
      </rPr>
      <t>Source: Municipality &amp;planning Department</t>
    </r>
  </si>
  <si>
    <r>
      <t xml:space="preserve">جدول (4-7) </t>
    </r>
    <r>
      <rPr>
        <b/>
        <sz val="11"/>
        <color rgb="FF000000"/>
        <rFont val="Times New Roman"/>
        <family val="1"/>
      </rPr>
      <t>Table</t>
    </r>
  </si>
  <si>
    <t>عدد التقارير</t>
  </si>
  <si>
    <t>No. of Reports</t>
  </si>
  <si>
    <t xml:space="preserve">المصدر: دائرة البلدية والتخطيط </t>
  </si>
  <si>
    <r>
      <t xml:space="preserve">                                      </t>
    </r>
    <r>
      <rPr>
        <sz val="8"/>
        <color rgb="FF000000"/>
        <rFont val="Fontin"/>
      </rPr>
      <t xml:space="preserve"> </t>
    </r>
    <r>
      <rPr>
        <b/>
        <sz val="8"/>
        <color rgb="FF000000"/>
        <rFont val="Times New Roman"/>
        <family val="1"/>
      </rPr>
      <t>Source: Municipality &amp;planning Department</t>
    </r>
  </si>
  <si>
    <r>
      <t xml:space="preserve">جدول (4-8) </t>
    </r>
    <r>
      <rPr>
        <b/>
        <sz val="11"/>
        <color rgb="FF000000"/>
        <rFont val="Times New Roman"/>
        <family val="1"/>
      </rPr>
      <t>Table</t>
    </r>
  </si>
  <si>
    <t>شهادات الإنجاز النهائية</t>
  </si>
  <si>
    <t>Perm. Certificates of Achievement</t>
  </si>
  <si>
    <r>
      <t xml:space="preserve">      </t>
    </r>
    <r>
      <rPr>
        <sz val="8"/>
        <color rgb="FF000000"/>
        <rFont val="Fontin"/>
      </rPr>
      <t xml:space="preserve">  </t>
    </r>
  </si>
  <si>
    <r>
      <t xml:space="preserve">*تم الغاء خدمة شهادات الإنجاز المؤقتة                                                </t>
    </r>
    <r>
      <rPr>
        <b/>
        <sz val="8"/>
        <color rgb="FF000000"/>
        <rFont val="Times New Roman"/>
        <family val="1"/>
      </rPr>
      <t>*Temporary certificates of achievement service have been canceled</t>
    </r>
  </si>
  <si>
    <t>سكن عائلي</t>
  </si>
  <si>
    <t>Family housing</t>
  </si>
  <si>
    <t>سكن عمال</t>
  </si>
  <si>
    <t>Labor camps</t>
  </si>
  <si>
    <t>سكن موظفين</t>
  </si>
  <si>
    <t>Staff housing</t>
  </si>
  <si>
    <t>تجاري</t>
  </si>
  <si>
    <t>استثماري</t>
  </si>
  <si>
    <t>Investment</t>
  </si>
  <si>
    <r>
      <t xml:space="preserve">     </t>
    </r>
    <r>
      <rPr>
        <b/>
        <sz val="8"/>
        <color rgb="FF000000"/>
        <rFont val="Times New Roman"/>
        <family val="1"/>
      </rPr>
      <t>Source: Municipality &amp;planning Department</t>
    </r>
  </si>
  <si>
    <t xml:space="preserve">                                         </t>
  </si>
  <si>
    <r>
      <t xml:space="preserve">   </t>
    </r>
    <r>
      <rPr>
        <b/>
        <sz val="8"/>
        <color rgb="FF000000"/>
        <rFont val="Times New Roman"/>
        <family val="1"/>
      </rPr>
      <t xml:space="preserve">Source: Municipality &amp;planning Department </t>
    </r>
  </si>
  <si>
    <r>
      <t xml:space="preserve">     </t>
    </r>
    <r>
      <rPr>
        <sz val="8"/>
        <color rgb="FF000000"/>
        <rFont val="Sakkal Majalla Ajman106"/>
      </rPr>
      <t xml:space="preserve">      </t>
    </r>
  </si>
  <si>
    <r>
      <t xml:space="preserve">                                          </t>
    </r>
    <r>
      <rPr>
        <b/>
        <sz val="8"/>
        <color rgb="FF000000"/>
        <rFont val="Times New Roman"/>
        <family val="1"/>
      </rPr>
      <t>Source: Municipality &amp;planning Department</t>
    </r>
  </si>
  <si>
    <t>الشهادات الصادرة من مركز خدمة المدينة</t>
  </si>
  <si>
    <r>
      <t>C</t>
    </r>
    <r>
      <rPr>
        <sz val="10"/>
        <color rgb="FFFFFFFF"/>
        <rFont val="Times New Roman"/>
        <family val="1"/>
      </rPr>
      <t>ertificates issued by the City Service Center</t>
    </r>
  </si>
  <si>
    <t xml:space="preserve">الشهادات الصادرة من مكتب مصفوت </t>
  </si>
  <si>
    <t>Certificates issued by Office of Masfout</t>
  </si>
  <si>
    <t xml:space="preserve">                                       </t>
  </si>
  <si>
    <t>نوع  المعامـــــــــلات</t>
  </si>
  <si>
    <t>Type of transactions</t>
  </si>
  <si>
    <t>تسجيل عقار جديد</t>
  </si>
  <si>
    <t>Registering a new Real estate</t>
  </si>
  <si>
    <t>تحديث بيانات سند ملكية/شهادة ملكية</t>
  </si>
  <si>
    <t>Update property deed /certificate deed data</t>
  </si>
  <si>
    <t>تسجيل دمج أو فرز لعقار لذات المالك</t>
  </si>
  <si>
    <t>Register a merge or sort of a property for the same owner</t>
  </si>
  <si>
    <t>تسجيل مبدئي لبيع وحدة عقارية</t>
  </si>
  <si>
    <t>Initial registration of the real estate unit</t>
  </si>
  <si>
    <t>إصدار شهادة لمن يهمه الأمر</t>
  </si>
  <si>
    <t>Issuing a certificate to those who it May concern</t>
  </si>
  <si>
    <t>صورة طبق الأصل</t>
  </si>
  <si>
    <t>Spitting image</t>
  </si>
  <si>
    <t>تسجيل بيع عقار/ وحدة عقارية</t>
  </si>
  <si>
    <t>Real estate sale registration</t>
  </si>
  <si>
    <t>Real Estate Unit</t>
  </si>
  <si>
    <t>تسجيل عقار أو وحدة عقارية بالهبة</t>
  </si>
  <si>
    <t>Registration of real estate or real estate unit in the Waiver</t>
  </si>
  <si>
    <t>تسجيل  بالوراثة</t>
  </si>
  <si>
    <t>Hereditary registration</t>
  </si>
  <si>
    <t>تسجيل الرهن</t>
  </si>
  <si>
    <t>Mortgage registration</t>
  </si>
  <si>
    <t>تسجيل تعديل الرهن</t>
  </si>
  <si>
    <t>Mortgage modification registration</t>
  </si>
  <si>
    <t>تسجيل فك الرهن</t>
  </si>
  <si>
    <t>Register mortgage redemption</t>
  </si>
  <si>
    <t>التحوط*</t>
  </si>
  <si>
    <t>Hedging*</t>
  </si>
  <si>
    <t>التقييم العقاري</t>
  </si>
  <si>
    <t>Real Estate Appraisal</t>
  </si>
  <si>
    <r>
      <t>المصدر: دائرة الأراضي والتنظيم العقاري</t>
    </r>
    <r>
      <rPr>
        <sz val="10"/>
        <color rgb="FF000000"/>
        <rFont val="Sakkal Majalla Ajman106"/>
      </rPr>
      <t xml:space="preserve">                                       </t>
    </r>
    <r>
      <rPr>
        <b/>
        <sz val="8"/>
        <color rgb="FF000000"/>
        <rFont val="Times New Roman"/>
        <family val="1"/>
      </rPr>
      <t>Source: Department of Land and Real Estate Regulation</t>
    </r>
  </si>
  <si>
    <t>*التحوط هو إجراء يتم بموجبه طلب إيداع تحوط لدى الدائرة، مضمونه إيقاف أي تصرف في الأرض لمدة مؤقتة لا تتجاوز ثلاثة أشهر مقابل رسم محدد في قائمة الرسوم المعتمدة.</t>
  </si>
  <si>
    <r>
      <t>*Hedging is a procedure to be carried out by depositing an application with the concerned department, guaranteeing the cessation any action on the land for a period of time not exceeding three months</t>
    </r>
    <r>
      <rPr>
        <sz val="12"/>
        <color theme="1"/>
        <rFont val="Calibri"/>
        <family val="2"/>
      </rPr>
      <t xml:space="preserve"> </t>
    </r>
    <r>
      <rPr>
        <b/>
        <sz val="8"/>
        <color rgb="FF0D0D0D"/>
        <rFont val="Times New Roman"/>
        <family val="1"/>
      </rPr>
      <t>for a fee specified in the list of approved fees.</t>
    </r>
  </si>
  <si>
    <t>الإمارات</t>
  </si>
  <si>
    <t>الإنتاج  والمنصرف للشتلات الزراعية في إمارة عجمان خلال الربع الثاني2024-2025</t>
  </si>
  <si>
    <t>The consumed &amp; production of agricultural seedlings in the Emirate of Ajman during the Second quarter 2024-2025</t>
  </si>
  <si>
    <t>شجيرات</t>
  </si>
  <si>
    <t>Bushes</t>
  </si>
  <si>
    <t>أشجار</t>
  </si>
  <si>
    <t>Trees</t>
  </si>
  <si>
    <t>مغطيات تربة</t>
  </si>
  <si>
    <t>Soil Covers</t>
  </si>
  <si>
    <t>المنصرف</t>
  </si>
  <si>
    <t>Consumed</t>
  </si>
  <si>
    <t>الإنتاج</t>
  </si>
  <si>
    <t>Production</t>
  </si>
  <si>
    <t>المصدر: دائرة البلدية والتخطيط/قسم الزراعة</t>
  </si>
  <si>
    <t xml:space="preserve">Source: Municipality &amp;planning Department/Agriculture section     </t>
  </si>
  <si>
    <t>Tress</t>
  </si>
  <si>
    <t>نباتات داخلية</t>
  </si>
  <si>
    <t>Indoor plants</t>
  </si>
  <si>
    <t>أشجار زينة</t>
  </si>
  <si>
    <t>Decorative trees</t>
  </si>
  <si>
    <t>أشجار بيئية</t>
  </si>
  <si>
    <t>Environmental trees</t>
  </si>
  <si>
    <t>أشجار مثمرة</t>
  </si>
  <si>
    <t>Fruitful trees</t>
  </si>
  <si>
    <t>شجيرات زينة</t>
  </si>
  <si>
    <t>Decorative bushes</t>
  </si>
  <si>
    <t>شجيرات بيئية</t>
  </si>
  <si>
    <t>Environmental bushes</t>
  </si>
  <si>
    <t xml:space="preserve">        </t>
  </si>
  <si>
    <r>
      <t>الحجم:  مليون م</t>
    </r>
    <r>
      <rPr>
        <vertAlign val="superscript"/>
        <sz val="10"/>
        <color theme="1"/>
        <rFont val="Sakkal Majalla"/>
      </rPr>
      <t xml:space="preserve">3   </t>
    </r>
  </si>
  <si>
    <t>كمية المياه المستخدمة للري</t>
  </si>
  <si>
    <t xml:space="preserve">Quantity of water used for irrigation </t>
  </si>
  <si>
    <t>*المجاميع لاتتطابق بسبب التقريب</t>
  </si>
  <si>
    <t xml:space="preserve">*Total May not match due to rounding </t>
  </si>
  <si>
    <t>غير صالحة للإستهلاك</t>
  </si>
  <si>
    <t>Not fit for consumption</t>
  </si>
  <si>
    <t>بقر</t>
  </si>
  <si>
    <t>Cows</t>
  </si>
  <si>
    <t>غنم</t>
  </si>
  <si>
    <t>Sheep</t>
  </si>
  <si>
    <r>
      <t>ماعز</t>
    </r>
    <r>
      <rPr>
        <sz val="10"/>
        <color rgb="FFFFFFFF"/>
        <rFont val="Times New Roman"/>
        <family val="1"/>
      </rPr>
      <t xml:space="preserve"> </t>
    </r>
  </si>
  <si>
    <t>Goats</t>
  </si>
  <si>
    <t>إبل</t>
  </si>
  <si>
    <t>Camels</t>
  </si>
  <si>
    <t>ماعز</t>
  </si>
  <si>
    <t xml:space="preserve">*البيانات تشمل فقط مدينة عجمان      </t>
  </si>
  <si>
    <r>
      <t xml:space="preserve">   </t>
    </r>
    <r>
      <rPr>
        <b/>
        <sz val="8"/>
        <color rgb="FF000000"/>
        <rFont val="Times New Roman"/>
        <family val="1"/>
      </rPr>
      <t>* Data includes only Ajman City</t>
    </r>
  </si>
  <si>
    <r>
      <t>Slaughtered animals inspected by Manama Municipality according to type during the Second quarter 2024-2025</t>
    </r>
    <r>
      <rPr>
        <sz val="10"/>
        <color rgb="FF000000"/>
        <rFont val="Sakkal Majalla Ajman106"/>
      </rPr>
      <t xml:space="preserve">                             </t>
    </r>
  </si>
  <si>
    <r>
      <t xml:space="preserve">                    </t>
    </r>
    <r>
      <rPr>
        <b/>
        <sz val="8"/>
        <color rgb="FF000000"/>
        <rFont val="Times New Roman"/>
        <family val="1"/>
      </rPr>
      <t>Source: Municipality &amp;planning Department</t>
    </r>
  </si>
  <si>
    <t>العينات الميكروبيولوجية</t>
  </si>
  <si>
    <t>Microbiologic Samples</t>
  </si>
  <si>
    <t>العينات الكيمياوية</t>
  </si>
  <si>
    <t>Chemical Samples</t>
  </si>
  <si>
    <t>العينات الفيزيائية</t>
  </si>
  <si>
    <t>Physical Sample</t>
  </si>
  <si>
    <t xml:space="preserve">*يشمل جميع العينات المستلمة عن طريق المفتشين والمتعاملين  </t>
  </si>
  <si>
    <t xml:space="preserve">* Includes all samples received by inspectors and customers              </t>
  </si>
  <si>
    <t>نتائج التحليل</t>
  </si>
  <si>
    <t>Test Results</t>
  </si>
  <si>
    <t>غير صالحة</t>
  </si>
  <si>
    <t>Unfit</t>
  </si>
  <si>
    <t>صالحة</t>
  </si>
  <si>
    <t>Fit</t>
  </si>
  <si>
    <t>مياه الشرب</t>
  </si>
  <si>
    <t>Drinking Water</t>
  </si>
  <si>
    <t>عينات التصدير</t>
  </si>
  <si>
    <t>Exporting Samples</t>
  </si>
  <si>
    <t>مسوحات دورية</t>
  </si>
  <si>
    <t>Periodic Surveys</t>
  </si>
  <si>
    <t>عينات استشارية واستيراد</t>
  </si>
  <si>
    <t>Consulting and Importing Samples</t>
  </si>
  <si>
    <t>عينات أخرى (شكاوي)</t>
  </si>
  <si>
    <t>Other Samples (Complaints)</t>
  </si>
  <si>
    <t xml:space="preserve">May  </t>
  </si>
  <si>
    <r>
      <t xml:space="preserve">الكمية: ألف طن                                                                                                                            </t>
    </r>
    <r>
      <rPr>
        <b/>
        <sz val="8"/>
        <color rgb="FF000000"/>
        <rFont val="Times New Roman"/>
        <family val="1"/>
      </rPr>
      <t>Quantities: 1000 Ton</t>
    </r>
  </si>
  <si>
    <t xml:space="preserve">كمية النفايات المجمعة </t>
  </si>
  <si>
    <t>Quantity of Collected Waste</t>
  </si>
  <si>
    <t>الإنذارات</t>
  </si>
  <si>
    <t>Warnings</t>
  </si>
  <si>
    <t>المخالفات</t>
  </si>
  <si>
    <t>الأفراد</t>
  </si>
  <si>
    <t>individuals</t>
  </si>
  <si>
    <t>المركبات</t>
  </si>
  <si>
    <t>Vehicles</t>
  </si>
  <si>
    <t>قطعة ارض</t>
  </si>
  <si>
    <t>Piece of Land</t>
  </si>
  <si>
    <r>
      <t>ا</t>
    </r>
    <r>
      <rPr>
        <sz val="12"/>
        <color rgb="FFFFFFFF"/>
        <rFont val="Sakkal Majalla"/>
      </rPr>
      <t>لشركات</t>
    </r>
  </si>
  <si>
    <t>Companies</t>
  </si>
  <si>
    <t xml:space="preserve"> June </t>
  </si>
  <si>
    <t>أنشطة إدارة الصحة العامة ببلدية عجمان  خلال  الربع  الثاني 2025*</t>
  </si>
  <si>
    <t>Activities of Public Health Department in Ajman Municipality during the Second quarter 2025*</t>
  </si>
  <si>
    <t xml:space="preserve">عدد زيارات التفتيش على المنشآت </t>
  </si>
  <si>
    <t>Number of inspection visits to facilities</t>
  </si>
  <si>
    <t>إعتماد مركبة صحية</t>
  </si>
  <si>
    <r>
      <t>V</t>
    </r>
    <r>
      <rPr>
        <sz val="10"/>
        <color rgb="FFFFFFFF"/>
        <rFont val="Times New Roman"/>
        <family val="1"/>
      </rPr>
      <t>ehicle approval Permit(Health)</t>
    </r>
  </si>
  <si>
    <t>عدد طلبات شهادة الإفراج الصحي للشحنات الغذائية</t>
  </si>
  <si>
    <t>No. of requests for health release certificate for food shipments</t>
  </si>
  <si>
    <t>*البيانات تشمل فقط مدينة عجمان</t>
  </si>
  <si>
    <t>* Data includes only Ajman City</t>
  </si>
  <si>
    <t>أنشطة إدارة الصحة العامة ببلدية عجمان  خلال  الربع الثاني 2025*</t>
  </si>
  <si>
    <t xml:space="preserve">Months </t>
  </si>
  <si>
    <t>الشهادات الصحية</t>
  </si>
  <si>
    <t>Certificates of health</t>
  </si>
  <si>
    <t>infractions</t>
  </si>
  <si>
    <t>عينات المختبر</t>
  </si>
  <si>
    <t>Laboratory Samples</t>
  </si>
  <si>
    <t>تصدير</t>
  </si>
  <si>
    <t>بيطرية</t>
  </si>
  <si>
    <t>Veterinary</t>
  </si>
  <si>
    <t>محلات تجارية</t>
  </si>
  <si>
    <t>Shops</t>
  </si>
  <si>
    <t>منازل</t>
  </si>
  <si>
    <t>Houses</t>
  </si>
  <si>
    <t>استيراد</t>
  </si>
  <si>
    <t>Import</t>
  </si>
  <si>
    <t xml:space="preserve">*البيانات تشمل فقط مدينة عجمان </t>
  </si>
  <si>
    <t>Total processed quantities of Ajman Sewerage (Private) Limited company during the Second quarter 2024-2025</t>
  </si>
  <si>
    <r>
      <t>الحجم:  م</t>
    </r>
    <r>
      <rPr>
        <vertAlign val="superscript"/>
        <sz val="10"/>
        <color theme="1"/>
        <rFont val="Sakkal Majalla"/>
      </rPr>
      <t>3</t>
    </r>
    <r>
      <rPr>
        <vertAlign val="superscript"/>
        <sz val="10"/>
        <color theme="1"/>
        <rFont val="Times New Roman"/>
        <family val="1"/>
      </rPr>
      <t xml:space="preserve">   </t>
    </r>
  </si>
  <si>
    <r>
      <t xml:space="preserve">                                                                                                                                                                             </t>
    </r>
    <r>
      <rPr>
        <b/>
        <sz val="8"/>
        <color theme="1"/>
        <rFont val="Times New Roman"/>
        <family val="1"/>
      </rPr>
      <t>Volume</t>
    </r>
    <r>
      <rPr>
        <b/>
        <sz val="12"/>
        <color theme="1"/>
        <rFont val="Calibri"/>
        <family val="2"/>
      </rPr>
      <t xml:space="preserve">: </t>
    </r>
    <r>
      <rPr>
        <sz val="8"/>
        <color theme="1"/>
        <rFont val="Times New Roman"/>
        <family val="1"/>
      </rPr>
      <t>m</t>
    </r>
    <r>
      <rPr>
        <vertAlign val="superscript"/>
        <sz val="8"/>
        <color theme="1"/>
        <rFont val="Times New Roman"/>
        <family val="1"/>
      </rPr>
      <t>3</t>
    </r>
  </si>
  <si>
    <t>مياه الصرف الصحي</t>
  </si>
  <si>
    <t>Wastewater</t>
  </si>
  <si>
    <r>
      <t>المصدر : شركة عجمان للصرف الصحي (الخاصة) المحدودة</t>
    </r>
    <r>
      <rPr>
        <sz val="10"/>
        <color theme="1"/>
        <rFont val="Arial"/>
        <family val="2"/>
      </rPr>
      <t xml:space="preserve">                       </t>
    </r>
    <r>
      <rPr>
        <sz val="10"/>
        <color theme="1"/>
        <rFont val="Calibri"/>
        <family val="2"/>
      </rPr>
      <t xml:space="preserve">   </t>
    </r>
    <r>
      <rPr>
        <b/>
        <sz val="8"/>
        <color theme="1"/>
        <rFont val="Times New Roman"/>
        <family val="1"/>
      </rPr>
      <t>Source: Ajman Sewerage (Private) Limited Company</t>
    </r>
  </si>
  <si>
    <r>
      <t xml:space="preserve">جدول (6-1) </t>
    </r>
    <r>
      <rPr>
        <b/>
        <sz val="11"/>
        <color rgb="FF000000"/>
        <rFont val="Times New Roman"/>
        <family val="1"/>
      </rPr>
      <t>Table</t>
    </r>
  </si>
  <si>
    <t xml:space="preserve">زيارات الحوامل مركز الرعاية الصحية حسب الجنسية في إمارة عجمان خلال الربع الثاني2025  </t>
  </si>
  <si>
    <t>الزيارات</t>
  </si>
  <si>
    <t>Visits</t>
  </si>
  <si>
    <t>الجنسية</t>
  </si>
  <si>
    <t>Nationality</t>
  </si>
  <si>
    <t>مواطنات</t>
  </si>
  <si>
    <t>Citizens</t>
  </si>
  <si>
    <t>غير مواطنات</t>
  </si>
  <si>
    <t>Non-Citizens</t>
  </si>
  <si>
    <t>Second</t>
  </si>
  <si>
    <t>الثانية</t>
  </si>
  <si>
    <t>الثالثة</t>
  </si>
  <si>
    <t>Third</t>
  </si>
  <si>
    <t>الرابعة</t>
  </si>
  <si>
    <t>Fourth</t>
  </si>
  <si>
    <t>الخامسة</t>
  </si>
  <si>
    <t>Fifth</t>
  </si>
  <si>
    <t>السادسة</t>
  </si>
  <si>
    <t>Sixth</t>
  </si>
  <si>
    <t>السابعة</t>
  </si>
  <si>
    <t>Seventh</t>
  </si>
  <si>
    <t>أخرى (سونار)</t>
  </si>
  <si>
    <t>Other(sonar)</t>
  </si>
  <si>
    <t>جـــدد</t>
  </si>
  <si>
    <t>New cases</t>
  </si>
  <si>
    <t>قـــدامى</t>
  </si>
  <si>
    <t>Repeat cases</t>
  </si>
  <si>
    <r>
      <t>المصدر: مؤسسة الإمارات للخدمات الصحية</t>
    </r>
    <r>
      <rPr>
        <sz val="10"/>
        <color theme="1"/>
        <rFont val="Arial"/>
        <family val="2"/>
      </rPr>
      <t xml:space="preserve">                   </t>
    </r>
    <r>
      <rPr>
        <b/>
        <sz val="8"/>
        <color theme="1"/>
        <rFont val="Times New Roman"/>
        <family val="1"/>
      </rPr>
      <t xml:space="preserve"> Source: Emirates Health Services</t>
    </r>
  </si>
  <si>
    <t>* تم استحداث الية جديدة بتحويل الحوامل بعد الولادة بشكل تلقائي من المستشفيات الى المراكز الصح</t>
  </si>
  <si>
    <t>*A new mechanism has been introduced to automatically transfer postpartum women from hospitals to health centers.</t>
  </si>
  <si>
    <r>
      <t xml:space="preserve">جدول (6-2) </t>
    </r>
    <r>
      <rPr>
        <b/>
        <sz val="11"/>
        <color rgb="FF000000"/>
        <rFont val="Times New Roman"/>
        <family val="1"/>
      </rPr>
      <t>Table</t>
    </r>
  </si>
  <si>
    <t xml:space="preserve">Dental clinics visitors by unit in the Emirate of Ajman during the Second quarter 2024-2025  </t>
  </si>
  <si>
    <t xml:space="preserve">السنوات  Years </t>
  </si>
  <si>
    <t>الوحدة Unit</t>
  </si>
  <si>
    <t>المترددون</t>
  </si>
  <si>
    <t>visitors</t>
  </si>
  <si>
    <t>متردد</t>
  </si>
  <si>
    <t>Visitors</t>
  </si>
  <si>
    <t>مركز مشيرف الصحي</t>
  </si>
  <si>
    <t>Mushairef Health Center</t>
  </si>
  <si>
    <t>مركز مزيرع الصحي</t>
  </si>
  <si>
    <t>Mazira Health Center</t>
  </si>
  <si>
    <t>مركز المنامة الصحي</t>
  </si>
  <si>
    <r>
      <t>Al- Manama Health Cent</t>
    </r>
    <r>
      <rPr>
        <b/>
        <sz val="9"/>
        <color rgb="FFFFFFFF"/>
        <rFont val="Fontin"/>
      </rPr>
      <t>er</t>
    </r>
  </si>
  <si>
    <t>مركز الحميدية الصحي</t>
  </si>
  <si>
    <t>Al-Hamidiya Health Center</t>
  </si>
  <si>
    <t>المركز التخصصي لطب الأسنان</t>
  </si>
  <si>
    <t>Specialist Dental Center</t>
  </si>
  <si>
    <r>
      <t>جدول</t>
    </r>
    <r>
      <rPr>
        <sz val="8"/>
        <color theme="1"/>
        <rFont val="Arial"/>
        <family val="2"/>
      </rPr>
      <t> </t>
    </r>
    <r>
      <rPr>
        <b/>
        <sz val="14"/>
        <color rgb="FF000000"/>
        <rFont val="Sakkal Majalla"/>
      </rPr>
      <t xml:space="preserve">(7-1) </t>
    </r>
    <r>
      <rPr>
        <b/>
        <sz val="11"/>
        <color rgb="FF000000"/>
        <rFont val="Times New Roman"/>
        <family val="1"/>
      </rPr>
      <t>Table</t>
    </r>
  </si>
  <si>
    <t xml:space="preserve">الأنشطة </t>
  </si>
  <si>
    <t xml:space="preserve">Activities </t>
  </si>
  <si>
    <t>الإجمالي</t>
  </si>
  <si>
    <t>المستفيدين</t>
  </si>
  <si>
    <t>Total of Beneficiaries</t>
  </si>
  <si>
    <t>برامج  التوعية للقطاع الحكومي</t>
  </si>
  <si>
    <t>Awareness-raising programs for Public Sector</t>
  </si>
  <si>
    <t>برامج التوعية للقطاع التعليمي</t>
  </si>
  <si>
    <t>Awareness programs for the education sector</t>
  </si>
  <si>
    <t>برامج التوعية للقطاع التجاري</t>
  </si>
  <si>
    <t>Awareness programs for the commercial sector</t>
  </si>
  <si>
    <t>العدد</t>
  </si>
  <si>
    <r>
      <t>Beneficiarie</t>
    </r>
    <r>
      <rPr>
        <b/>
        <sz val="10"/>
        <color rgb="FFFFFFFF"/>
        <rFont val="Times New Roman"/>
        <family val="1"/>
      </rPr>
      <t>s</t>
    </r>
  </si>
  <si>
    <r>
      <t xml:space="preserve">جدول  ( 7 -  2) </t>
    </r>
    <r>
      <rPr>
        <b/>
        <sz val="11"/>
        <color rgb="FF000000"/>
        <rFont val="Times New Roman"/>
        <family val="1"/>
      </rPr>
      <t>Table</t>
    </r>
  </si>
  <si>
    <t>نوع البلاغات</t>
  </si>
  <si>
    <t>Type of Reports</t>
  </si>
  <si>
    <t>الحريق</t>
  </si>
  <si>
    <t>Fire</t>
  </si>
  <si>
    <t>الغرق</t>
  </si>
  <si>
    <t>Drowning</t>
  </si>
  <si>
    <t>الإنقاذ</t>
  </si>
  <si>
    <t>Rescue</t>
  </si>
  <si>
    <r>
      <t xml:space="preserve">جدول  ( 7 -  3 ) </t>
    </r>
    <r>
      <rPr>
        <b/>
        <sz val="11"/>
        <color rgb="FF000000"/>
        <rFont val="Times New Roman"/>
        <family val="1"/>
      </rPr>
      <t>Table</t>
    </r>
  </si>
  <si>
    <t xml:space="preserve">نوع الترخيص  </t>
  </si>
  <si>
    <r>
      <t>Type of license</t>
    </r>
    <r>
      <rPr>
        <sz val="9"/>
        <color rgb="FFFFFFFF"/>
        <rFont val="Sakkal Majalla Ajman Hvy106"/>
      </rPr>
      <t xml:space="preserve"> </t>
    </r>
  </si>
  <si>
    <t>صهريج نقل المحروقات</t>
  </si>
  <si>
    <t>Fuel tanker transport</t>
  </si>
  <si>
    <t>صهريج نقل أسطوانات الغاز</t>
  </si>
  <si>
    <t>Tanker transport gas cylinders</t>
  </si>
  <si>
    <t>صهريج ذات حمولة خطرة</t>
  </si>
  <si>
    <t>Tanker with dangerous cargo</t>
  </si>
  <si>
    <t>نقل الغاز والبترول المسال</t>
  </si>
  <si>
    <t>Transport of gas and liquefied petroleum</t>
  </si>
  <si>
    <t>نقل مواد خطرة</t>
  </si>
  <si>
    <t>Transport of hazardous materials</t>
  </si>
  <si>
    <t>جدول(8- 1) Table</t>
  </si>
  <si>
    <t>عدد الزوار</t>
  </si>
  <si>
    <t>No. of Visitors</t>
  </si>
  <si>
    <t>المصدر: دائرة التنمية السياحية</t>
  </si>
  <si>
    <t xml:space="preserve">Source: Department of Tourism Development                              </t>
  </si>
  <si>
    <r>
      <t xml:space="preserve">جدول (8- 2) </t>
    </r>
    <r>
      <rPr>
        <b/>
        <sz val="11"/>
        <color rgb="FF000000"/>
        <rFont val="Times New Roman"/>
        <family val="1"/>
      </rPr>
      <t>Table</t>
    </r>
  </si>
  <si>
    <t>نزلاء الفنادق وليالي الإقامة</t>
  </si>
  <si>
    <t>Hotels Guests &amp; Guest Nights</t>
  </si>
  <si>
    <r>
      <t>أخرى</t>
    </r>
    <r>
      <rPr>
        <sz val="9"/>
        <color rgb="FFFFFFFF"/>
        <rFont val="Sakkal Majalla"/>
      </rPr>
      <t>*</t>
    </r>
  </si>
  <si>
    <r>
      <t>Others</t>
    </r>
    <r>
      <rPr>
        <sz val="9"/>
        <color rgb="FFFFFFFF"/>
        <rFont val="Times New Roman"/>
        <family val="1"/>
      </rPr>
      <t>*</t>
    </r>
  </si>
  <si>
    <t>روسيا</t>
  </si>
  <si>
    <t>Russians</t>
  </si>
  <si>
    <t>الدول الأمريكية والأقيانوسية</t>
  </si>
  <si>
    <t>Americans &amp; Oceanians Countries</t>
  </si>
  <si>
    <t>الدول الأوروبية</t>
  </si>
  <si>
    <t>Europeans</t>
  </si>
  <si>
    <t>الدول الأسيوية والأفريقية</t>
  </si>
  <si>
    <t>Asians &amp; Africans Countries</t>
  </si>
  <si>
    <t>الدول العربية الأخرى</t>
  </si>
  <si>
    <t>Other Arabs Countries</t>
  </si>
  <si>
    <t>دول مجلس التعاون</t>
  </si>
  <si>
    <t>G.C.C. Countries</t>
  </si>
  <si>
    <t>U.A.E</t>
  </si>
  <si>
    <t>نزلاء الفنادق</t>
  </si>
  <si>
    <t>Hotels Guests</t>
  </si>
  <si>
    <t>ليالي الإقامة</t>
  </si>
  <si>
    <t>Guest Night</t>
  </si>
  <si>
    <r>
      <t>H</t>
    </r>
    <r>
      <rPr>
        <sz val="10"/>
        <color rgb="FFFFFFFF"/>
        <rFont val="Times New Roman"/>
        <family val="1"/>
      </rPr>
      <t>otels Guests</t>
    </r>
  </si>
  <si>
    <t>* المرافقين للعوائل أو لا يحملون جوازات وفقط أوراق ثبوتية</t>
  </si>
  <si>
    <t>* Escorts to families or do not have passports and only identification papers</t>
  </si>
  <si>
    <t xml:space="preserve">المصدر: دائرة التنمية السياحية </t>
  </si>
  <si>
    <r>
      <t xml:space="preserve">   </t>
    </r>
    <r>
      <rPr>
        <sz val="8"/>
        <color rgb="FF000000"/>
        <rFont val="Fontin"/>
      </rPr>
      <t xml:space="preserve"> </t>
    </r>
  </si>
  <si>
    <t xml:space="preserve">Source: Department of Tourism Development                                       </t>
  </si>
  <si>
    <r>
      <t xml:space="preserve">جدول (8- 3) </t>
    </r>
    <r>
      <rPr>
        <b/>
        <sz val="11"/>
        <color rgb="FF000000"/>
        <rFont val="Times New Roman"/>
        <family val="1"/>
      </rPr>
      <t>Table</t>
    </r>
  </si>
  <si>
    <t xml:space="preserve">الفنادق حسب الفئات في إمارة عجمان خلال الربع الثاني2025  </t>
  </si>
  <si>
    <t>فئات الفنادق</t>
  </si>
  <si>
    <t>Hotels Classes</t>
  </si>
  <si>
    <t>الفنادق</t>
  </si>
  <si>
    <t>Hotels</t>
  </si>
  <si>
    <t>الغرف</t>
  </si>
  <si>
    <t>Rooms</t>
  </si>
  <si>
    <t>الأسرة</t>
  </si>
  <si>
    <t>Beds</t>
  </si>
  <si>
    <t>الموظفين</t>
  </si>
  <si>
    <t>Employees</t>
  </si>
  <si>
    <t>نسبة الاشغال</t>
  </si>
  <si>
    <t>Occupancy rate</t>
  </si>
  <si>
    <t>متوسط سعر الغرفة ( بالدرهم )</t>
  </si>
  <si>
    <t>Source: Department of Tourism Development</t>
  </si>
  <si>
    <t>-</t>
  </si>
  <si>
    <r>
      <t>-</t>
    </r>
    <r>
      <rPr>
        <sz val="12"/>
        <color theme="1"/>
        <rFont val="Sakkal Majalla"/>
      </rPr>
      <t> </t>
    </r>
  </si>
  <si>
    <r>
      <t xml:space="preserve">جدول(9-1)  </t>
    </r>
    <r>
      <rPr>
        <b/>
        <sz val="11"/>
        <color theme="1"/>
        <rFont val="Times New Roman"/>
        <family val="1"/>
      </rPr>
      <t>Table</t>
    </r>
  </si>
  <si>
    <t>النقل البحري</t>
  </si>
  <si>
    <t>Shipping</t>
  </si>
  <si>
    <t>المجموع*</t>
  </si>
  <si>
    <t>Total *</t>
  </si>
  <si>
    <t xml:space="preserve">الاسطول </t>
  </si>
  <si>
    <r>
      <t>Fleet</t>
    </r>
    <r>
      <rPr>
        <sz val="11"/>
        <color rgb="FFFFFFFF"/>
        <rFont val="Times New Roman"/>
        <family val="1"/>
      </rPr>
      <t xml:space="preserve"> </t>
    </r>
  </si>
  <si>
    <t>الرحلات</t>
  </si>
  <si>
    <t>Trips</t>
  </si>
  <si>
    <t xml:space="preserve">المصدر: هيئة النقل                              </t>
  </si>
  <si>
    <t xml:space="preserve">*مجموع الأسطول غير تراكمي             </t>
  </si>
  <si>
    <t xml:space="preserve">    </t>
  </si>
  <si>
    <r>
      <t xml:space="preserve">جدول(9-2)  </t>
    </r>
    <r>
      <rPr>
        <b/>
        <sz val="11"/>
        <color rgb="FF000000"/>
        <rFont val="Times New Roman"/>
        <family val="1"/>
      </rPr>
      <t>Table</t>
    </r>
  </si>
  <si>
    <t>الخدمة</t>
  </si>
  <si>
    <t>الخطوط</t>
  </si>
  <si>
    <t>Lines</t>
  </si>
  <si>
    <t>الحافلات</t>
  </si>
  <si>
    <t>Buses</t>
  </si>
  <si>
    <t>Service</t>
  </si>
  <si>
    <t>النقل الداخلي</t>
  </si>
  <si>
    <t>Internal transport</t>
  </si>
  <si>
    <t>عبر المدن</t>
  </si>
  <si>
    <t>Intercity</t>
  </si>
  <si>
    <t xml:space="preserve">المصدر: هيئة النقل      </t>
  </si>
  <si>
    <r>
      <t xml:space="preserve">                                                                                          </t>
    </r>
    <r>
      <rPr>
        <b/>
        <sz val="8"/>
        <color rgb="FF000000"/>
        <rFont val="Times New Roman"/>
        <family val="1"/>
      </rPr>
      <t>Source: Transport Authority</t>
    </r>
  </si>
  <si>
    <t xml:space="preserve">*مجموع الحافلات والخطوط غير تراكمي  </t>
  </si>
  <si>
    <r>
      <t xml:space="preserve">   </t>
    </r>
    <r>
      <rPr>
        <b/>
        <sz val="8"/>
        <color rgb="FF000000"/>
        <rFont val="Times New Roman"/>
        <family val="1"/>
      </rPr>
      <t>*Buses and lines total are non-cumulative</t>
    </r>
  </si>
  <si>
    <r>
      <t>جدول</t>
    </r>
    <r>
      <rPr>
        <sz val="8"/>
        <color theme="1"/>
        <rFont val="Calibri"/>
        <family val="2"/>
      </rPr>
      <t> </t>
    </r>
    <r>
      <rPr>
        <b/>
        <sz val="14"/>
        <color rgb="FF000000"/>
        <rFont val="Sakkal Majalla"/>
      </rPr>
      <t xml:space="preserve">(9-3)  </t>
    </r>
    <r>
      <rPr>
        <b/>
        <sz val="11"/>
        <color rgb="FF000000"/>
        <rFont val="Times New Roman"/>
        <family val="1"/>
      </rPr>
      <t>Table</t>
    </r>
  </si>
  <si>
    <t>الركاب</t>
  </si>
  <si>
    <t>Passengers</t>
  </si>
  <si>
    <r>
      <t xml:space="preserve">خط </t>
    </r>
    <r>
      <rPr>
        <sz val="10"/>
        <color rgb="FFFFFFFF"/>
        <rFont val="Times New Roman"/>
        <family val="1"/>
      </rPr>
      <t>RTA</t>
    </r>
  </si>
  <si>
    <t>RTA Line</t>
  </si>
  <si>
    <r>
      <t xml:space="preserve">خط ابوظبي -عجمان </t>
    </r>
    <r>
      <rPr>
        <sz val="10"/>
        <color rgb="FFFFFFFF"/>
        <rFont val="Times New Roman"/>
        <family val="1"/>
      </rPr>
      <t>Capital Express</t>
    </r>
  </si>
  <si>
    <t>Abu Dhabi- Ajman Capital Express</t>
  </si>
  <si>
    <r>
      <t xml:space="preserve">خط عجمان -ابوظبي </t>
    </r>
    <r>
      <rPr>
        <sz val="10"/>
        <color rgb="FFFFFFFF"/>
        <rFont val="Times New Roman"/>
        <family val="1"/>
      </rPr>
      <t>Capital Express</t>
    </r>
  </si>
  <si>
    <t>Ajman-Abu Dhabi Capital Express</t>
  </si>
  <si>
    <t xml:space="preserve">المصدر: هيئة النقل                                                               </t>
  </si>
  <si>
    <r>
      <t xml:space="preserve">                                         </t>
    </r>
    <r>
      <rPr>
        <b/>
        <sz val="8"/>
        <color rgb="FF000000"/>
        <rFont val="Times New Roman"/>
        <family val="1"/>
      </rPr>
      <t>Source: Transport Authority</t>
    </r>
  </si>
  <si>
    <t>*تم فصل عدد الركاب للخطوط الخارجية) أبوظبي - عجمان  وعجمان – ابوظبي(  وذلك لأنه يتم تشغيله من شركة خارجية و هي Capital Express</t>
  </si>
  <si>
    <t>* The number of passengers for the overseas routes (Abu Dhabi - Ajman and Ajman – Abu Dhabi) has been separated because it is operated by an external company, Capital Express</t>
  </si>
  <si>
    <r>
      <t xml:space="preserve">جدول(9-4)  </t>
    </r>
    <r>
      <rPr>
        <b/>
        <sz val="11"/>
        <color rgb="FF000000"/>
        <rFont val="Times New Roman"/>
        <family val="1"/>
      </rPr>
      <t>Table</t>
    </r>
  </si>
  <si>
    <t>عدد رحلات مركبات الأجرة</t>
  </si>
  <si>
    <t>No. of Taxi trips</t>
  </si>
  <si>
    <t>عدد ركاب مركبات الأجرة</t>
  </si>
  <si>
    <t xml:space="preserve">No. of Taxi passengers </t>
  </si>
  <si>
    <r>
      <t xml:space="preserve">المصدر: هيئة النقل                                                                                                </t>
    </r>
    <r>
      <rPr>
        <b/>
        <sz val="8"/>
        <color rgb="FF000000"/>
        <rFont val="Times New Roman"/>
        <family val="1"/>
      </rPr>
      <t xml:space="preserve">Source: Transport Authority         </t>
    </r>
  </si>
  <si>
    <t>جميع الحقوق محفوظة – مركز الإحصاء، حكومة عجمان.الإمارات العربية المتحدة @ 2025</t>
  </si>
  <si>
    <t>لايجوز نسخ أو استعمال أي جزء من هذا الكتاب من قبل أي شخص أو شركة أو جهة بأية وسيلة تصويرية أو الكترونية أو ميكانيكية بما في ذلك التسجيل الفوتغرافي و التسجيل على أقراص مقروءة أو بأية وسيلة نشر أخرى 
بما فيها حفظ المعلومات و استرجاعها دون الحصول على موافقة مسبقة صادرة من مركز عجمان للإحصاء ، حكومة عجمان ، دولة الإمارات العربية المتحدة .</t>
  </si>
  <si>
    <t>  في حالة الإقتباس يرجى الإشارة إلى المطبوعة كالتالي:</t>
  </si>
  <si>
    <t>اخلاء المسؤولية</t>
  </si>
  <si>
    <t>سياسة النشر</t>
  </si>
  <si>
    <t>سياسة الخصوصية</t>
  </si>
  <si>
    <t>رخصة البيانات المفتوحة</t>
  </si>
  <si>
    <t>DISCLAIMER</t>
  </si>
  <si>
    <t>PUBLISHING POLICY</t>
  </si>
  <si>
    <t>PRIVACY POLICY</t>
  </si>
  <si>
    <t>OPEN DATA LICENSE</t>
  </si>
  <si>
    <t>النشرة الفصلية في إمارة عجمان  الربع الثاني 2025</t>
  </si>
  <si>
    <t xml:space="preserve">Quarterly Bulletin of the Emirate of Ajman Second quarter 2025 
  </t>
  </si>
  <si>
    <t>مركز عجمان للإحصاء   _النشرة الفصلية في إمارة عجمان  الربع الثاني  2025</t>
  </si>
  <si>
    <t xml:space="preserve">تصنيف الرخصة License Classification </t>
  </si>
  <si>
    <t>الشقق الفندقية العادية Standard Hotel Apart</t>
  </si>
  <si>
    <t>السنوات Years</t>
  </si>
  <si>
    <r>
      <t xml:space="preserve">جدول(2- 1)  </t>
    </r>
    <r>
      <rPr>
        <b/>
        <sz val="11"/>
        <color rgb="FF000000"/>
        <rFont val="Times New Roman"/>
        <family val="1"/>
      </rPr>
      <t>Table</t>
    </r>
  </si>
  <si>
    <r>
      <t xml:space="preserve">جدول(2- 2)  </t>
    </r>
    <r>
      <rPr>
        <b/>
        <sz val="11"/>
        <color rgb="FF000000"/>
        <rFont val="Times New Roman"/>
        <family val="1"/>
      </rPr>
      <t>Table</t>
    </r>
  </si>
  <si>
    <t>نوع الرخصة
Type of license</t>
  </si>
  <si>
    <r>
      <t xml:space="preserve">جدول(2- 3)  </t>
    </r>
    <r>
      <rPr>
        <b/>
        <sz val="11"/>
        <color rgb="FF000000"/>
        <rFont val="Times New Roman"/>
        <family val="1"/>
      </rPr>
      <t>Table</t>
    </r>
  </si>
  <si>
    <t>الرخص الجديدة
New licenses</t>
  </si>
  <si>
    <r>
      <t xml:space="preserve">جدول(2- 4)  </t>
    </r>
    <r>
      <rPr>
        <b/>
        <sz val="11"/>
        <color rgb="FF000000"/>
        <rFont val="Times New Roman"/>
        <family val="1"/>
      </rPr>
      <t>Table</t>
    </r>
  </si>
  <si>
    <t>الأشهر
Months</t>
  </si>
  <si>
    <t xml:space="preserve">السنوات
Years
</t>
  </si>
  <si>
    <t>عدد العقود لغير المواطنين No. of Non- Citizen Contracts</t>
  </si>
  <si>
    <t>عدد العقود للمواطنين No. of Citizen Contracts</t>
  </si>
  <si>
    <t xml:space="preserve">عدد العقود لغير المواطنين No. of Non- Citizen Contracts  </t>
  </si>
  <si>
    <t>المجموع Total</t>
  </si>
  <si>
    <t>عدد العقود للمواطنين No. of   Citizen Contracts</t>
  </si>
  <si>
    <t>عدد العقود لغير المواطنين No. of Non- Citizen    Contracts</t>
  </si>
  <si>
    <t xml:space="preserve">القطاع Sector </t>
  </si>
  <si>
    <t xml:space="preserve">عدد العقود  المصدقة No. of Certified Contracts </t>
  </si>
  <si>
    <r>
      <t xml:space="preserve">جدول (4- 9)  </t>
    </r>
    <r>
      <rPr>
        <b/>
        <sz val="11"/>
        <color rgb="FF000000"/>
        <rFont val="Times New Roman"/>
        <family val="1"/>
      </rPr>
      <t>Table</t>
    </r>
  </si>
  <si>
    <r>
      <t xml:space="preserve">جدول(4 - 10)  </t>
    </r>
    <r>
      <rPr>
        <b/>
        <sz val="11"/>
        <color rgb="FF000000"/>
        <rFont val="Times New Roman"/>
        <family val="1"/>
      </rPr>
      <t>Table</t>
    </r>
  </si>
  <si>
    <r>
      <t xml:space="preserve">جدول(4 - 11)  </t>
    </r>
    <r>
      <rPr>
        <b/>
        <sz val="11"/>
        <color rgb="FF000000"/>
        <rFont val="Times New Roman"/>
        <family val="1"/>
      </rPr>
      <t>Table</t>
    </r>
  </si>
  <si>
    <r>
      <t xml:space="preserve">جدول(4- 12)  </t>
    </r>
    <r>
      <rPr>
        <b/>
        <sz val="11"/>
        <color rgb="FF000000"/>
        <rFont val="Times New Roman"/>
        <family val="1"/>
      </rPr>
      <t>Table</t>
    </r>
  </si>
  <si>
    <r>
      <t xml:space="preserve">جدول(4- 13)  </t>
    </r>
    <r>
      <rPr>
        <b/>
        <sz val="11"/>
        <color rgb="FF000000"/>
        <rFont val="Times New Roman"/>
        <family val="1"/>
      </rPr>
      <t>Table</t>
    </r>
  </si>
  <si>
    <r>
      <t xml:space="preserve">جدول(4- 14)  </t>
    </r>
    <r>
      <rPr>
        <b/>
        <sz val="11"/>
        <color rgb="FF000000"/>
        <rFont val="Times New Roman"/>
        <family val="1"/>
      </rPr>
      <t>Table</t>
    </r>
  </si>
  <si>
    <r>
      <t xml:space="preserve">جدول(5- 2)  </t>
    </r>
    <r>
      <rPr>
        <b/>
        <sz val="11"/>
        <color rgb="FF000000"/>
        <rFont val="Times New Roman"/>
        <family val="1"/>
      </rPr>
      <t>Table</t>
    </r>
  </si>
  <si>
    <r>
      <t xml:space="preserve">جدول(5- 3)  </t>
    </r>
    <r>
      <rPr>
        <b/>
        <sz val="11"/>
        <color rgb="FF000000"/>
        <rFont val="Times New Roman"/>
        <family val="1"/>
      </rPr>
      <t>Table</t>
    </r>
  </si>
  <si>
    <r>
      <t xml:space="preserve">جدول(5- 4)  </t>
    </r>
    <r>
      <rPr>
        <b/>
        <sz val="11"/>
        <color rgb="FF000000"/>
        <rFont val="Times New Roman"/>
        <family val="1"/>
      </rPr>
      <t>Table</t>
    </r>
  </si>
  <si>
    <t>صالحة للإستهلاك Passed for consumption</t>
  </si>
  <si>
    <t>غير صالحة للإستهلاك Not fit for consumption</t>
  </si>
  <si>
    <r>
      <t xml:space="preserve">جدول(5- 5)  </t>
    </r>
    <r>
      <rPr>
        <b/>
        <sz val="11"/>
        <color rgb="FF000000"/>
        <rFont val="Times New Roman"/>
        <family val="1"/>
      </rPr>
      <t>Table</t>
    </r>
  </si>
  <si>
    <r>
      <t xml:space="preserve">جدول(5- 6)  </t>
    </r>
    <r>
      <rPr>
        <b/>
        <sz val="11"/>
        <color rgb="FF000000"/>
        <rFont val="Times New Roman"/>
        <family val="1"/>
      </rPr>
      <t>Table</t>
    </r>
  </si>
  <si>
    <r>
      <t xml:space="preserve">جدول(5- 7)  </t>
    </r>
    <r>
      <rPr>
        <b/>
        <sz val="11"/>
        <color rgb="FF000000"/>
        <rFont val="Times New Roman"/>
        <family val="1"/>
      </rPr>
      <t>Table</t>
    </r>
  </si>
  <si>
    <r>
      <t xml:space="preserve">جدول(5- 8)  </t>
    </r>
    <r>
      <rPr>
        <b/>
        <sz val="11"/>
        <color rgb="FF000000"/>
        <rFont val="Times New Roman"/>
        <family val="1"/>
      </rPr>
      <t>Table</t>
    </r>
  </si>
  <si>
    <r>
      <t xml:space="preserve">جدول(5- 9)  </t>
    </r>
    <r>
      <rPr>
        <b/>
        <sz val="11"/>
        <color rgb="FF000000"/>
        <rFont val="Times New Roman"/>
        <family val="1"/>
      </rPr>
      <t>Table</t>
    </r>
  </si>
  <si>
    <r>
      <t xml:space="preserve">جدول(5- 10)  </t>
    </r>
    <r>
      <rPr>
        <b/>
        <sz val="11"/>
        <color rgb="FF000000"/>
        <rFont val="Times New Roman"/>
        <family val="1"/>
      </rPr>
      <t>Table</t>
    </r>
  </si>
  <si>
    <t>The amount of wastes collected in the Emirate of Ajman during the Second quarter   2024-2025</t>
  </si>
  <si>
    <r>
      <t xml:space="preserve">جدول(5- 11)  </t>
    </r>
    <r>
      <rPr>
        <b/>
        <sz val="11"/>
        <color rgb="FF000000"/>
        <rFont val="Times New Roman"/>
        <family val="1"/>
      </rPr>
      <t>Table</t>
    </r>
  </si>
  <si>
    <r>
      <t xml:space="preserve">جدول(5-12)  </t>
    </r>
    <r>
      <rPr>
        <b/>
        <sz val="11"/>
        <color theme="1"/>
        <rFont val="Times New Roman"/>
        <family val="1"/>
      </rPr>
      <t>Table</t>
    </r>
  </si>
  <si>
    <r>
      <t xml:space="preserve">يتبع جدول(5- 12) Con. </t>
    </r>
    <r>
      <rPr>
        <b/>
        <sz val="11"/>
        <color theme="1"/>
        <rFont val="Times New Roman"/>
        <family val="1"/>
      </rPr>
      <t>Table</t>
    </r>
  </si>
  <si>
    <r>
      <t xml:space="preserve">جدول(5-13)  </t>
    </r>
    <r>
      <rPr>
        <b/>
        <sz val="11"/>
        <color theme="1"/>
        <rFont val="Times New Roman"/>
        <family val="1"/>
      </rPr>
      <t>Table</t>
    </r>
  </si>
  <si>
    <r>
      <t xml:space="preserve">جدول(5-14)  </t>
    </r>
    <r>
      <rPr>
        <b/>
        <sz val="11"/>
        <color theme="1"/>
        <rFont val="Times New Roman"/>
        <family val="1"/>
      </rPr>
      <t>Table</t>
    </r>
  </si>
  <si>
    <t>جدول(5- 15)  Table</t>
  </si>
  <si>
    <t>إجمالي الكميات المعالجة لشركة عجمان للصرف الصحي  (الخاصة) المحدودة خلال الربع  الثاني 2024-2025</t>
  </si>
  <si>
    <t>Umm Al Quwain line
RAKTA</t>
  </si>
  <si>
    <t>Ras al-Khaimah line
RAKTA</t>
  </si>
  <si>
    <t>فئة نجمة واحدة One star Hotel</t>
  </si>
  <si>
    <t>متوسط سعر الغرفة ( بالدرهم ) Average room rate (AED)</t>
  </si>
  <si>
    <t>الشقق الفندقية الممتازة Superior Hotel Apart</t>
  </si>
  <si>
    <t>مؤسسة منطقة حرة (م.م.ح)</t>
  </si>
  <si>
    <t xml:space="preserve">إجمالي العقود </t>
  </si>
  <si>
    <t>Total No. of Contracts</t>
  </si>
  <si>
    <r>
      <t xml:space="preserve">المصدر: غرفة عجمان                                                                                                                                      </t>
    </r>
    <r>
      <rPr>
        <b/>
        <sz val="8"/>
        <color rgb="FF000000"/>
        <rFont val="Times New Roman"/>
        <family val="1"/>
      </rPr>
      <t xml:space="preserve">Source: Ajman Chamber       </t>
    </r>
  </si>
  <si>
    <r>
      <t xml:space="preserve"> </t>
    </r>
    <r>
      <rPr>
        <sz val="12"/>
        <color rgb="FFFFFFFF"/>
        <rFont val="Sakkal Majalla"/>
      </rPr>
      <t xml:space="preserve">نوع الرخصة </t>
    </r>
    <r>
      <rPr>
        <b/>
        <sz val="9"/>
        <color rgb="FFFFFFFF"/>
        <rFont val="Sakkal Majalla Ajman106"/>
      </rPr>
      <t>License Type</t>
    </r>
  </si>
  <si>
    <t>الأشهر Months</t>
  </si>
  <si>
    <t>الأشهر  Months</t>
  </si>
  <si>
    <t>Type of use</t>
  </si>
  <si>
    <r>
      <t xml:space="preserve">جدول(4-5) </t>
    </r>
    <r>
      <rPr>
        <b/>
        <sz val="11"/>
        <color rgb="FF000000"/>
        <rFont val="Times New Roman"/>
        <family val="1"/>
      </rPr>
      <t>Table</t>
    </r>
  </si>
  <si>
    <t>شهادات الإفادة التي تم إصدارها Testimonies issued</t>
  </si>
  <si>
    <t>جدول(5-1)  Table</t>
  </si>
  <si>
    <t xml:space="preserve">مغطيات تربة </t>
  </si>
  <si>
    <t xml:space="preserve">صالحة للإستهلاك </t>
  </si>
  <si>
    <t>Passed for consumption</t>
  </si>
  <si>
    <t xml:space="preserve">المخالفات </t>
  </si>
  <si>
    <t>Violations</t>
  </si>
  <si>
    <t>الحوامل Pregnant</t>
  </si>
  <si>
    <t>مترددات بعد الولادة* Postnatal*</t>
  </si>
  <si>
    <t>مجموع  المستفيدين</t>
  </si>
  <si>
    <t>Individual  Foundation</t>
  </si>
  <si>
    <t>مؤسسة  حكومية</t>
  </si>
  <si>
    <r>
      <t>جدول</t>
    </r>
    <r>
      <rPr>
        <sz val="8"/>
        <color rgb="FF000000"/>
        <rFont val="Arial"/>
        <family val="2"/>
      </rPr>
      <t> </t>
    </r>
    <r>
      <rPr>
        <b/>
        <sz val="14"/>
        <color rgb="FF0D0D0D"/>
        <rFont val="Sakkal Majalla"/>
      </rPr>
      <t xml:space="preserve"> (1-1)</t>
    </r>
    <r>
      <rPr>
        <b/>
        <sz val="11"/>
        <color rgb="FF0D0D0D"/>
        <rFont val="Times New Roman"/>
        <family val="1"/>
      </rPr>
      <t>Table</t>
    </r>
  </si>
  <si>
    <t>Media Freelance License</t>
  </si>
  <si>
    <r>
      <t>عدد الرخص</t>
    </r>
    <r>
      <rPr>
        <b/>
        <sz val="12"/>
        <color rgb="FFFFFFFF"/>
        <rFont val="Sakkal Majalla Ajman106"/>
      </rPr>
      <t xml:space="preserve"> </t>
    </r>
    <r>
      <rPr>
        <sz val="10"/>
        <color rgb="FFFFFFFF"/>
        <rFont val="Times New Roman"/>
        <family val="1"/>
      </rPr>
      <t xml:space="preserve"> </t>
    </r>
  </si>
  <si>
    <t xml:space="preserve"> No. of Licenses </t>
  </si>
  <si>
    <t xml:space="preserve">عدد المباني  </t>
  </si>
  <si>
    <t>No. of buildings</t>
  </si>
  <si>
    <t xml:space="preserve">عدد العقود  المصدقة  </t>
  </si>
  <si>
    <t>No. of Certified Contracts</t>
  </si>
  <si>
    <t>Data includes only Ajman City*</t>
  </si>
  <si>
    <r>
      <t xml:space="preserve">Source: The General Administration of Ajman Civil Defense                            	                                                                     </t>
    </r>
    <r>
      <rPr>
        <b/>
        <sz val="12"/>
        <color rgb="FF000000"/>
        <rFont val="Sakkal Majalla"/>
      </rPr>
      <t xml:space="preserve"> </t>
    </r>
    <r>
      <rPr>
        <sz val="10"/>
        <color rgb="FF000000"/>
        <rFont val="Sakkal Majalla"/>
      </rPr>
      <t xml:space="preserve"> المصدر: الإدارة العامة للدفاع المدني- عجمان</t>
    </r>
  </si>
  <si>
    <r>
      <t xml:space="preserve">Source: The General Administration of Ajman Civil Defense                            	                                                                      </t>
    </r>
    <r>
      <rPr>
        <sz val="10"/>
        <color rgb="FF000000"/>
        <rFont val="Sakkal Majalla"/>
      </rPr>
      <t>المصدر: الإدارة العامة للدفاع المدني- عجمان</t>
    </r>
  </si>
  <si>
    <t>.No</t>
  </si>
  <si>
    <r>
      <t xml:space="preserve">المصدر: غرفة عجمان                                                                                                                                      </t>
    </r>
    <r>
      <rPr>
        <b/>
        <sz val="8"/>
        <color rgb="FF000000"/>
        <rFont val="Times New Roman"/>
        <family val="1"/>
      </rPr>
      <t>Source: Ajman Chamber</t>
    </r>
    <r>
      <rPr>
        <sz val="10"/>
        <color rgb="FF000000"/>
        <rFont val="Sakkal Majalla"/>
      </rPr>
      <t xml:space="preserve">       </t>
    </r>
  </si>
  <si>
    <t xml:space="preserve">المصدر: وزارة العدل                                   </t>
  </si>
  <si>
    <t>*(-) تعني غير متوفر</t>
  </si>
  <si>
    <r>
      <t>*</t>
    </r>
    <r>
      <rPr>
        <b/>
        <sz val="8"/>
        <color rgb="FF000000"/>
        <rFont val="Times New Roman"/>
        <family val="1"/>
      </rPr>
      <t>(-) Means unavailiable</t>
    </r>
  </si>
  <si>
    <t>رمز المجموعة</t>
  </si>
  <si>
    <t>الرقم القياسي العام</t>
  </si>
  <si>
    <t>متوسط الربع الثاني 2024</t>
  </si>
  <si>
    <t>Average of Second quarter 2024</t>
  </si>
  <si>
    <t>متوسط الربع الثاني 2025</t>
  </si>
  <si>
    <t>Average of Second quarter 2025</t>
  </si>
  <si>
    <t>معدل التغير **</t>
  </si>
  <si>
    <t>Change Rate**</t>
  </si>
  <si>
    <t>Average Consumer price index</t>
  </si>
  <si>
    <t xml:space="preserve">مجموعات الإنفاق الرئيسية </t>
  </si>
  <si>
    <t>Major Groups</t>
  </si>
  <si>
    <t xml:space="preserve">الأغذية والمشروبات </t>
  </si>
  <si>
    <t>Food and soft drinks</t>
  </si>
  <si>
    <t xml:space="preserve">التبغ </t>
  </si>
  <si>
    <t>Tobacco</t>
  </si>
  <si>
    <t>الملابس والأحذية</t>
  </si>
  <si>
    <t>Textiles, clothing and footwear</t>
  </si>
  <si>
    <t>السكن والمياه والكهرباء والغاز</t>
  </si>
  <si>
    <t>Housing</t>
  </si>
  <si>
    <t xml:space="preserve">التجهيزات والمعدات المنزلية </t>
  </si>
  <si>
    <t xml:space="preserve">Furniture and household goods </t>
  </si>
  <si>
    <t>خدمات الصحة</t>
  </si>
  <si>
    <t>Medical care</t>
  </si>
  <si>
    <t>خدمات النقل</t>
  </si>
  <si>
    <t>Transportation</t>
  </si>
  <si>
    <t>الاتصالات</t>
  </si>
  <si>
    <t>Communications</t>
  </si>
  <si>
    <t>الترويح والثقافة</t>
  </si>
  <si>
    <t xml:space="preserve">Recreation and culture </t>
  </si>
  <si>
    <t>التعليم</t>
  </si>
  <si>
    <t>Education</t>
  </si>
  <si>
    <t>المطاعم والفنادق</t>
  </si>
  <si>
    <t>Restaurants and hotels</t>
  </si>
  <si>
    <t>التأمين والخدمات المالية</t>
  </si>
  <si>
    <t>Insurance and Financial Services</t>
  </si>
  <si>
    <t>سلع وخدمات متنوعة</t>
  </si>
  <si>
    <t>Miscellaneous goods and services</t>
  </si>
  <si>
    <t xml:space="preserve">   المصدر: مركز عجمان للإحصاء </t>
  </si>
  <si>
    <t xml:space="preserve"> المصدر: المركز الاتحادي للتنافسية والإحصاء</t>
  </si>
  <si>
    <t>*بيانات أولية</t>
  </si>
  <si>
    <t xml:space="preserve">  Source: Ajman Statistics Center</t>
  </si>
  <si>
    <t>Source: Federal Competitiveness and Statistics Center</t>
  </si>
  <si>
    <t>*Preliminary data</t>
  </si>
  <si>
    <t>**Rates may not match due to rounding</t>
  </si>
  <si>
    <t xml:space="preserve">**المعدلات قد لاتتطابق بسبب التقريب     </t>
  </si>
  <si>
    <t>جدول(10-1)  Table</t>
  </si>
  <si>
    <t>خط أم القيوين
RAKTA</t>
  </si>
  <si>
    <t>خط رأس الخيمة
RAKTA</t>
  </si>
  <si>
    <t>شقق مفروشة سياحية
Furnished Apartments</t>
  </si>
  <si>
    <t>مخيمات*
Camps*</t>
  </si>
  <si>
    <t xml:space="preserve"> *Fleet total is non-cumulative</t>
  </si>
  <si>
    <t xml:space="preserve">Source: Transport Authority         </t>
  </si>
  <si>
    <t xml:space="preserve">                  Source: Ministry of justice  </t>
  </si>
  <si>
    <t>Source: Ajman Chamber</t>
  </si>
  <si>
    <t xml:space="preserve">المصدر: غرفة عجمان </t>
  </si>
  <si>
    <t xml:space="preserve"> Source: Ajman free Zone </t>
  </si>
  <si>
    <t xml:space="preserve">   Source: Municipality &amp;planning Department</t>
  </si>
  <si>
    <t xml:space="preserve">  *Total May does not match due to rounding</t>
  </si>
  <si>
    <r>
      <t>Certificates issued to whom it May concern</t>
    </r>
    <r>
      <rPr>
        <b/>
        <sz val="14"/>
        <color rgb="FF000000"/>
        <rFont val="Times New Roman"/>
        <family val="1"/>
      </rPr>
      <t xml:space="preserve"> </t>
    </r>
    <r>
      <rPr>
        <b/>
        <sz val="11"/>
        <color rgb="FF000000"/>
        <rFont val="Times New Roman"/>
        <family val="1"/>
      </rPr>
      <t>in the Municipality &amp;planning Department in Emirate of Ajman during the Second quarter 2024-2025</t>
    </r>
  </si>
  <si>
    <r>
      <t xml:space="preserve"> </t>
    </r>
    <r>
      <rPr>
        <vertAlign val="superscript"/>
        <sz val="7"/>
        <color theme="1"/>
        <rFont val="Sakkal Majalla Ajman Hvy106"/>
      </rPr>
      <t xml:space="preserve"> </t>
    </r>
    <r>
      <rPr>
        <sz val="8"/>
        <color theme="1"/>
        <rFont val="Sakkal Majalla Ajman Hvy106"/>
      </rPr>
      <t xml:space="preserve">  </t>
    </r>
    <r>
      <rPr>
        <b/>
        <sz val="8"/>
        <color theme="1"/>
        <rFont val="Times New Roman"/>
        <family val="1"/>
      </rPr>
      <t>Volume: Million m</t>
    </r>
    <r>
      <rPr>
        <b/>
        <vertAlign val="superscript"/>
        <sz val="8"/>
        <color theme="1"/>
        <rFont val="Times New Roman"/>
        <family val="1"/>
      </rPr>
      <t>3</t>
    </r>
  </si>
  <si>
    <r>
      <t>Slaughtered animals inspected by Masfout Municipality according to type during the Second quarter 2024-2025</t>
    </r>
    <r>
      <rPr>
        <sz val="10"/>
        <color rgb="FF000000"/>
        <rFont val="Sakkal Majalla Ajman106"/>
      </rPr>
      <t xml:space="preserve">  </t>
    </r>
  </si>
  <si>
    <t>فئة 5 نجوم 5 Stars Hotels</t>
  </si>
  <si>
    <t>فئة 4 نجوم 4 Stars Hotels</t>
  </si>
  <si>
    <t>فئة 3 نجوم 3 Stars Hotels</t>
  </si>
  <si>
    <t>Average room rate (AED)</t>
  </si>
  <si>
    <t>Annual Change rate (inflation) by Major Groups of Expenditure in the Emirate of Ajman during the Second quarter 2024-2025*</t>
  </si>
  <si>
    <t>القيمة: درهم إمارتي</t>
  </si>
  <si>
    <t>3-0</t>
  </si>
  <si>
    <t>6-3</t>
  </si>
  <si>
    <t>9-6</t>
  </si>
  <si>
    <t>مركز المدينة الصحي</t>
  </si>
  <si>
    <t>الأولى First</t>
  </si>
  <si>
    <r>
      <t>AL Madinah Health Cent</t>
    </r>
    <r>
      <rPr>
        <b/>
        <sz val="9"/>
        <color rgb="FFFFFFFF"/>
        <rFont val="Fontin"/>
      </rPr>
      <t>er</t>
    </r>
  </si>
  <si>
    <t>المخالفات والإنذارات التي تصدرها دائرة البلدية والتخطيط في إمارة عجمان خلال الربع الثاني2024-2025</t>
  </si>
  <si>
    <t>Violations and warnings issued by Municipality &amp;planning Department in the Emirate of Ajman during the Second quarter 2024-2025</t>
  </si>
  <si>
    <t>معدل التغير (التضخم) السنوي حسب مجموعة الانفاق الرئيسية في إمارة عجمان خلال الربع الثاني  2024- 2025*</t>
  </si>
  <si>
    <t>*تم تحديث البيانات بناء على آخر تحديث تم استلامه من الجهة</t>
  </si>
  <si>
    <t>*The data has been updated based on the latest update received from the entity</t>
  </si>
  <si>
    <t>المركز التخصصي لطب الأسنان*</t>
  </si>
  <si>
    <t>Specialist Dental Centre*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</si>
</sst>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#,##0.0"/>
    <numFmt numFmtId="165" formatCode="0.000"/>
  </numFmts>
  <fonts count="90">
    <font>
      <sz val="11"/>
      <color theme="1"/>
      <name val="Aptos Narrow"/>
      <family val="2"/>
      <scheme val="minor"/>
    </font>
    <font>
      <sz val="10"/>
      <color rgb="FFFFFFFF"/>
      <name val="Times New Roman"/>
      <family val="1"/>
    </font>
    <font>
      <sz val="12"/>
      <color theme="1"/>
      <name val="Calibri"/>
      <family val="2"/>
    </font>
    <font>
      <sz val="12"/>
      <color theme="1"/>
      <name val="Arial"/>
      <family val="2"/>
    </font>
    <font>
      <b/>
      <sz val="12"/>
      <color theme="1"/>
      <name val="Calibri"/>
      <family val="2"/>
    </font>
    <font>
      <b/>
      <sz val="14"/>
      <color rgb="FF000000"/>
      <name val="Sakkal Majalla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b/>
      <sz val="12"/>
      <color theme="1"/>
      <name val="Sakkal Majalla"/>
    </font>
    <font>
      <sz val="12"/>
      <color theme="1"/>
      <name val="Sakkal Majalla"/>
    </font>
    <font>
      <sz val="11"/>
      <color theme="1"/>
      <name val="Sakkal Majalla"/>
    </font>
    <font>
      <b/>
      <sz val="11"/>
      <name val="Times New Roman"/>
      <family val="1"/>
    </font>
    <font>
      <sz val="8"/>
      <color theme="1"/>
      <name val="Times New Roman"/>
      <family val="1"/>
    </font>
    <font>
      <b/>
      <sz val="10"/>
      <color rgb="FF000000"/>
      <name val="Sakkal Majalla Ajman106"/>
    </font>
    <font>
      <b/>
      <sz val="10"/>
      <color rgb="FF000000"/>
      <name val="Fontin"/>
    </font>
    <font>
      <sz val="14"/>
      <color rgb="FF000000"/>
      <name val="Sakkal Majalla"/>
    </font>
    <font>
      <sz val="12"/>
      <color rgb="FFFFFFFF"/>
      <name val="Sakkal Majalla"/>
    </font>
    <font>
      <sz val="12"/>
      <color rgb="FFFFFFFF"/>
      <name val="Times New Roman"/>
      <family val="1"/>
    </font>
    <font>
      <sz val="12"/>
      <color rgb="FF000000"/>
      <name val="Sakkal Majalla"/>
    </font>
    <font>
      <b/>
      <sz val="8"/>
      <color theme="1"/>
      <name val="Times New Roman"/>
      <family val="1"/>
    </font>
    <font>
      <sz val="9"/>
      <color rgb="FFFFFFFF"/>
      <name val="Sakkal Majalla Ajman106"/>
    </font>
    <font>
      <b/>
      <sz val="9"/>
      <color rgb="FFFFFFFF"/>
      <name val="Sakkal Majalla Ajman106"/>
    </font>
    <font>
      <sz val="9"/>
      <color rgb="FFFFFFFF"/>
      <name val="Times New Roman"/>
      <family val="1"/>
    </font>
    <font>
      <b/>
      <sz val="9"/>
      <color rgb="FFFFFFFF"/>
      <name val="Fontin"/>
    </font>
    <font>
      <sz val="9"/>
      <color rgb="FFFFFFFF"/>
      <name val="Fontin"/>
    </font>
    <font>
      <b/>
      <sz val="9"/>
      <color rgb="FFFFFFFF"/>
      <name val="Sakkal Majalla Ajman Hvy106"/>
    </font>
    <font>
      <b/>
      <sz val="14"/>
      <color rgb="FF0D0D0D"/>
      <name val="Sakkal Majalla"/>
    </font>
    <font>
      <sz val="8"/>
      <color rgb="FF000000"/>
      <name val="Arial"/>
      <family val="2"/>
    </font>
    <font>
      <b/>
      <sz val="11"/>
      <color rgb="FF0D0D0D"/>
      <name val="Times New Roman"/>
      <family val="1"/>
    </font>
    <font>
      <sz val="8"/>
      <color theme="1"/>
      <name val="Arial"/>
      <family val="2"/>
    </font>
    <font>
      <sz val="8"/>
      <name val="Arial"/>
      <family val="2"/>
    </font>
    <font>
      <sz val="11"/>
      <color theme="1"/>
      <name val="Calibri"/>
      <family val="2"/>
    </font>
    <font>
      <sz val="11"/>
      <color rgb="FFFFFFFF"/>
      <name val="Sakkal Majalla"/>
    </font>
    <font>
      <sz val="11"/>
      <color rgb="FFFFFFFF"/>
      <name val="Times New Roman"/>
      <family val="1"/>
    </font>
    <font>
      <sz val="10"/>
      <color theme="1"/>
      <name val="Sakkal Majalla"/>
    </font>
    <font>
      <b/>
      <sz val="9"/>
      <color rgb="FF000000"/>
      <name val="Sakkal Majalla Ajman106"/>
    </font>
    <font>
      <sz val="10"/>
      <color rgb="FF000000"/>
      <name val="Sakkal Majalla"/>
    </font>
    <font>
      <sz val="8"/>
      <color theme="1"/>
      <name val="Sakkal Majalla Ajman106"/>
    </font>
    <font>
      <sz val="8"/>
      <color rgb="FF000000"/>
      <name val="Sakkal Majalla Ajman106"/>
    </font>
    <font>
      <sz val="8"/>
      <color rgb="FF000000"/>
      <name val="Fontin"/>
    </font>
    <font>
      <b/>
      <sz val="8"/>
      <color rgb="FF000000"/>
      <name val="Times New Roman"/>
      <family val="1"/>
    </font>
    <font>
      <sz val="9"/>
      <color rgb="FFFFFFFF"/>
      <name val="Sakkal Majalla Ajman Hvy106"/>
    </font>
    <font>
      <b/>
      <sz val="8"/>
      <color rgb="FFFFFFFF"/>
      <name val="Fontin"/>
    </font>
    <font>
      <sz val="10"/>
      <color rgb="FFFFFFFF"/>
      <name val="Sakkal Majalla Ajman106"/>
    </font>
    <font>
      <b/>
      <sz val="14"/>
      <name val="Sakkal Majalla"/>
    </font>
    <font>
      <sz val="11"/>
      <color rgb="FF000000"/>
      <name val="Sakkal Majalla"/>
    </font>
    <font>
      <b/>
      <sz val="11"/>
      <color theme="1"/>
      <name val="Times New Roman"/>
      <family val="1"/>
    </font>
    <font>
      <b/>
      <sz val="14"/>
      <color theme="1"/>
      <name val="Sakkal Majalla"/>
    </font>
    <font>
      <sz val="10"/>
      <color rgb="FFFFFFFF"/>
      <name val="Sakkal Majalla"/>
    </font>
    <font>
      <sz val="8"/>
      <color theme="1"/>
      <name val="Calibri"/>
      <family val="2"/>
    </font>
    <font>
      <sz val="10"/>
      <color rgb="FF000000"/>
      <name val="Fontin"/>
    </font>
    <font>
      <sz val="10"/>
      <color rgb="FF000000"/>
      <name val="Sakkal Majalla Ajman106"/>
    </font>
    <font>
      <b/>
      <sz val="11"/>
      <color rgb="FF222222"/>
      <name val="Times New Roman"/>
      <family val="1"/>
    </font>
    <font>
      <b/>
      <sz val="14"/>
      <color rgb="FF000000"/>
      <name val="Times New Roman"/>
      <family val="1"/>
    </font>
    <font>
      <sz val="10"/>
      <color theme="1"/>
      <name val="Fontin"/>
    </font>
    <font>
      <sz val="10"/>
      <color theme="1"/>
      <name val="Sakkal Majalla Ajman Hvy106"/>
    </font>
    <font>
      <sz val="9"/>
      <color rgb="FFFFFFFF"/>
      <name val="Sakkal Majalla"/>
    </font>
    <font>
      <b/>
      <sz val="9"/>
      <color rgb="FFFFFFFF"/>
      <name val="Calibri"/>
      <family val="2"/>
    </font>
    <font>
      <sz val="11"/>
      <color theme="1"/>
      <name val="Arial"/>
      <family val="2"/>
    </font>
    <font>
      <b/>
      <sz val="12"/>
      <color rgb="FFFFFFFF"/>
      <name val="Sakkal Majalla Ajman106"/>
    </font>
    <font>
      <sz val="10"/>
      <color rgb="FF000000"/>
      <name val="Sakkal Majalla Ajman Hvy106"/>
    </font>
    <font>
      <sz val="9"/>
      <color rgb="FFFFFFFF"/>
      <name val="Calibri"/>
      <family val="2"/>
    </font>
    <font>
      <b/>
      <sz val="8"/>
      <color rgb="FF222222"/>
      <name val="Times New Roman"/>
      <family val="1"/>
    </font>
    <font>
      <sz val="1"/>
      <color theme="1"/>
      <name val="Calibri"/>
      <family val="2"/>
    </font>
    <font>
      <sz val="10"/>
      <color rgb="FF0D0D0D"/>
      <name val="Sakkal Majalla"/>
    </font>
    <font>
      <b/>
      <sz val="8"/>
      <color rgb="FF0D0D0D"/>
      <name val="Times New Roman"/>
      <family val="1"/>
    </font>
    <font>
      <sz val="12"/>
      <color theme="1"/>
      <name val="Times New Roman"/>
      <family val="1"/>
    </font>
    <font>
      <vertAlign val="superscript"/>
      <sz val="10"/>
      <color theme="1"/>
      <name val="Sakkal Majalla"/>
    </font>
    <font>
      <vertAlign val="superscript"/>
      <sz val="7"/>
      <color theme="1"/>
      <name val="Fontin"/>
    </font>
    <font>
      <vertAlign val="superscript"/>
      <sz val="7"/>
      <color theme="1"/>
      <name val="Sakkal Majalla Ajman Hvy106"/>
    </font>
    <font>
      <sz val="8"/>
      <color theme="1"/>
      <name val="Sakkal Majalla Ajman Hvy106"/>
    </font>
    <font>
      <b/>
      <vertAlign val="superscript"/>
      <sz val="8"/>
      <color theme="1"/>
      <name val="Times New Roman"/>
      <family val="1"/>
    </font>
    <font>
      <sz val="11"/>
      <color rgb="FF000000"/>
      <name val="Sakkal Majalla Ajman106"/>
    </font>
    <font>
      <b/>
      <sz val="11"/>
      <color rgb="FF000000"/>
      <name val="Sakkal Majalla Ajman106"/>
    </font>
    <font>
      <vertAlign val="superscript"/>
      <sz val="10"/>
      <color theme="1"/>
      <name val="Times New Roman"/>
      <family val="1"/>
    </font>
    <font>
      <vertAlign val="superscript"/>
      <sz val="8"/>
      <color theme="1"/>
      <name val="Times New Roman"/>
      <family val="1"/>
    </font>
    <font>
      <sz val="10"/>
      <color theme="1"/>
      <name val="Arial"/>
      <family val="2"/>
    </font>
    <font>
      <sz val="10"/>
      <color theme="1"/>
      <name val="Calibri"/>
      <family val="2"/>
    </font>
    <font>
      <sz val="3"/>
      <color theme="1"/>
      <name val="Calibri"/>
      <family val="2"/>
    </font>
    <font>
      <b/>
      <sz val="10"/>
      <color rgb="FFFFFFFF"/>
      <name val="Times New Roman"/>
      <family val="1"/>
    </font>
    <font>
      <u/>
      <sz val="11"/>
      <color theme="10"/>
      <name val="Aptos Narrow"/>
      <family val="2"/>
      <scheme val="minor"/>
    </font>
    <font>
      <b/>
      <sz val="22"/>
      <color rgb="FF826228"/>
      <name val="Sakkal Majalla"/>
    </font>
    <font>
      <b/>
      <sz val="22"/>
      <color rgb="FF806000"/>
      <name val="Sakkal Majalla"/>
    </font>
    <font>
      <b/>
      <sz val="18"/>
      <color rgb="FF826228"/>
      <name val="Times New Roman"/>
      <family val="1"/>
    </font>
    <font>
      <b/>
      <u/>
      <sz val="11"/>
      <color theme="10"/>
      <name val="Aptos Narrow"/>
      <family val="2"/>
      <scheme val="minor"/>
    </font>
    <font>
      <u/>
      <sz val="12"/>
      <color theme="10"/>
      <name val="Sakkal Majalla"/>
    </font>
    <font>
      <u/>
      <sz val="10"/>
      <color theme="10"/>
      <name val="Times New Roman"/>
      <family val="1"/>
    </font>
    <font>
      <sz val="10"/>
      <color theme="1"/>
      <name val="Aptos Narrow"/>
      <family val="2"/>
      <scheme val="minor"/>
    </font>
    <font>
      <b/>
      <sz val="12"/>
      <color rgb="FF000000"/>
      <name val="Sakkal Majalla"/>
    </font>
    <font>
      <sz val="8"/>
      <color rgb="FF00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826228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80" fillId="0" borderId="0" applyNumberFormat="0" applyFill="0" applyBorder="0" applyAlignment="0" applyProtection="0"/>
  </cellStyleXfs>
  <cellXfs count="415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right" vertical="center" readingOrder="2"/>
    </xf>
    <xf numFmtId="0" fontId="13" fillId="0" borderId="0" xfId="0" applyFont="1" applyAlignment="1">
      <alignment horizontal="center" vertical="center" readingOrder="2"/>
    </xf>
    <xf numFmtId="0" fontId="13" fillId="0" borderId="0" xfId="0" applyFont="1" applyAlignment="1">
      <alignment horizontal="right" vertical="center" readingOrder="2"/>
    </xf>
    <xf numFmtId="0" fontId="14" fillId="0" borderId="0" xfId="0" applyFont="1" applyAlignment="1">
      <alignment horizontal="right" vertical="center" readingOrder="2"/>
    </xf>
    <xf numFmtId="0" fontId="5" fillId="0" borderId="0" xfId="0" applyFont="1" applyAlignment="1">
      <alignment horizontal="center" vertical="center" readingOrder="2"/>
    </xf>
    <xf numFmtId="0" fontId="6" fillId="0" borderId="0" xfId="0" applyFont="1" applyAlignment="1">
      <alignment horizontal="center" vertical="center" readingOrder="2"/>
    </xf>
    <xf numFmtId="0" fontId="14" fillId="0" borderId="0" xfId="0" applyFont="1" applyAlignment="1">
      <alignment horizontal="center" vertical="center" readingOrder="2"/>
    </xf>
    <xf numFmtId="0" fontId="26" fillId="0" borderId="0" xfId="0" applyFont="1" applyAlignment="1">
      <alignment horizontal="center" vertical="center" readingOrder="2"/>
    </xf>
    <xf numFmtId="0" fontId="2" fillId="0" borderId="0" xfId="0" applyFont="1" applyAlignment="1">
      <alignment vertical="center" wrapText="1"/>
    </xf>
    <xf numFmtId="0" fontId="34" fillId="0" borderId="0" xfId="0" applyFont="1" applyAlignment="1">
      <alignment horizontal="center" vertical="center" readingOrder="2"/>
    </xf>
    <xf numFmtId="0" fontId="35" fillId="0" borderId="0" xfId="0" applyFont="1" applyAlignment="1">
      <alignment horizontal="center" vertical="center"/>
    </xf>
    <xf numFmtId="0" fontId="35" fillId="0" borderId="0" xfId="0" applyFont="1" applyAlignment="1">
      <alignment vertical="center"/>
    </xf>
    <xf numFmtId="0" fontId="36" fillId="0" borderId="0" xfId="0" applyFont="1" applyAlignment="1">
      <alignment horizontal="center" vertical="center" readingOrder="2"/>
    </xf>
    <xf numFmtId="0" fontId="37" fillId="0" borderId="0" xfId="0" applyFont="1" applyAlignment="1">
      <alignment horizontal="center" vertical="center" readingOrder="2"/>
    </xf>
    <xf numFmtId="0" fontId="38" fillId="0" borderId="0" xfId="0" applyFont="1" applyAlignment="1">
      <alignment horizontal="center" vertical="center" readingOrder="2"/>
    </xf>
    <xf numFmtId="0" fontId="40" fillId="0" borderId="0" xfId="0" applyFont="1" applyAlignment="1">
      <alignment horizontal="center" vertical="center" readingOrder="2"/>
    </xf>
    <xf numFmtId="0" fontId="39" fillId="0" borderId="0" xfId="0" applyFont="1" applyAlignment="1">
      <alignment horizontal="center" vertical="center" readingOrder="2"/>
    </xf>
    <xf numFmtId="0" fontId="46" fillId="0" borderId="0" xfId="0" applyFont="1" applyAlignment="1">
      <alignment horizontal="right" vertical="center" readingOrder="2"/>
    </xf>
    <xf numFmtId="0" fontId="47" fillId="0" borderId="0" xfId="0" applyFont="1" applyAlignment="1">
      <alignment horizontal="center" vertical="center" readingOrder="2"/>
    </xf>
    <xf numFmtId="0" fontId="36" fillId="0" borderId="0" xfId="0" applyFont="1" applyAlignment="1">
      <alignment horizontal="right" vertical="center" readingOrder="2"/>
    </xf>
    <xf numFmtId="0" fontId="5" fillId="0" borderId="0" xfId="0" applyFont="1" applyAlignment="1">
      <alignment horizontal="right" vertical="center" readingOrder="2"/>
    </xf>
    <xf numFmtId="0" fontId="6" fillId="0" borderId="0" xfId="0" applyFont="1" applyAlignment="1">
      <alignment horizontal="right" vertical="center" readingOrder="2"/>
    </xf>
    <xf numFmtId="0" fontId="3" fillId="0" borderId="0" xfId="0" applyFont="1" applyAlignment="1">
      <alignment horizontal="right" vertical="center" readingOrder="2"/>
    </xf>
    <xf numFmtId="0" fontId="3" fillId="0" borderId="0" xfId="0" applyFont="1" applyAlignment="1">
      <alignment horizontal="center" vertical="center" readingOrder="2"/>
    </xf>
    <xf numFmtId="0" fontId="50" fillId="0" borderId="0" xfId="0" applyFont="1" applyAlignment="1">
      <alignment horizontal="right" vertical="center" readingOrder="2"/>
    </xf>
    <xf numFmtId="0" fontId="26" fillId="0" borderId="0" xfId="0" applyFont="1" applyAlignment="1">
      <alignment horizontal="right" vertical="center" readingOrder="2"/>
    </xf>
    <xf numFmtId="0" fontId="28" fillId="0" borderId="0" xfId="0" applyFont="1" applyAlignment="1">
      <alignment horizontal="right" vertical="center" readingOrder="2"/>
    </xf>
    <xf numFmtId="0" fontId="55" fillId="0" borderId="0" xfId="0" applyFont="1" applyAlignment="1">
      <alignment horizontal="center" vertical="center" readingOrder="2"/>
    </xf>
    <xf numFmtId="0" fontId="38" fillId="0" borderId="0" xfId="0" applyFont="1" applyAlignment="1">
      <alignment horizontal="right" vertical="center" readingOrder="2"/>
    </xf>
    <xf numFmtId="0" fontId="19" fillId="0" borderId="0" xfId="0" applyFont="1" applyAlignment="1">
      <alignment vertical="center"/>
    </xf>
    <xf numFmtId="0" fontId="58" fillId="0" borderId="0" xfId="0" applyFont="1" applyAlignment="1">
      <alignment horizontal="right" vertical="center" readingOrder="2"/>
    </xf>
    <xf numFmtId="0" fontId="31" fillId="0" borderId="0" xfId="0" applyFont="1" applyAlignment="1">
      <alignment horizontal="right" vertical="center" readingOrder="2"/>
    </xf>
    <xf numFmtId="0" fontId="39" fillId="0" borderId="0" xfId="0" applyFont="1" applyAlignment="1">
      <alignment horizontal="right" vertical="center" readingOrder="2"/>
    </xf>
    <xf numFmtId="0" fontId="50" fillId="0" borderId="0" xfId="0" applyFont="1" applyAlignment="1">
      <alignment horizontal="center" vertical="center" readingOrder="2"/>
    </xf>
    <xf numFmtId="0" fontId="60" fillId="0" borderId="0" xfId="0" applyFont="1" applyAlignment="1">
      <alignment horizontal="right" vertical="center" readingOrder="2"/>
    </xf>
    <xf numFmtId="0" fontId="62" fillId="0" borderId="0" xfId="0" applyFont="1" applyAlignment="1">
      <alignment horizontal="right" vertical="center" readingOrder="2"/>
    </xf>
    <xf numFmtId="0" fontId="63" fillId="0" borderId="0" xfId="0" applyFont="1" applyAlignment="1">
      <alignment horizontal="right" vertical="center" readingOrder="2"/>
    </xf>
    <xf numFmtId="0" fontId="40" fillId="0" borderId="0" xfId="0" applyFont="1" applyAlignment="1">
      <alignment horizontal="right" vertical="center" readingOrder="2"/>
    </xf>
    <xf numFmtId="0" fontId="36" fillId="0" borderId="0" xfId="0" applyFont="1" applyAlignment="1">
      <alignment vertical="center"/>
    </xf>
    <xf numFmtId="0" fontId="66" fillId="0" borderId="0" xfId="0" applyFont="1" applyAlignment="1">
      <alignment vertical="center"/>
    </xf>
    <xf numFmtId="0" fontId="66" fillId="0" borderId="0" xfId="0" applyFont="1" applyAlignment="1">
      <alignment horizontal="right" vertical="center" readingOrder="2"/>
    </xf>
    <xf numFmtId="0" fontId="51" fillId="0" borderId="0" xfId="0" applyFont="1" applyAlignment="1">
      <alignment horizontal="center" vertical="center" readingOrder="2"/>
    </xf>
    <xf numFmtId="0" fontId="68" fillId="0" borderId="0" xfId="0" applyFont="1" applyAlignment="1">
      <alignment horizontal="center" vertical="center" readingOrder="2"/>
    </xf>
    <xf numFmtId="0" fontId="10" fillId="0" borderId="0" xfId="0" applyFont="1" applyAlignment="1">
      <alignment vertical="center"/>
    </xf>
    <xf numFmtId="0" fontId="72" fillId="0" borderId="0" xfId="0" applyFont="1" applyAlignment="1">
      <alignment horizontal="right" vertical="center" readingOrder="2"/>
    </xf>
    <xf numFmtId="0" fontId="54" fillId="0" borderId="0" xfId="0" applyFont="1" applyAlignment="1">
      <alignment horizontal="right" vertical="center" readingOrder="2"/>
    </xf>
    <xf numFmtId="0" fontId="52" fillId="0" borderId="0" xfId="0" applyFont="1" applyAlignment="1">
      <alignment horizontal="center" vertical="center" readingOrder="2"/>
    </xf>
    <xf numFmtId="0" fontId="40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73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0" fontId="34" fillId="0" borderId="0" xfId="0" applyFont="1" applyAlignment="1">
      <alignment horizontal="right" vertical="center" readingOrder="2"/>
    </xf>
    <xf numFmtId="0" fontId="78" fillId="0" borderId="0" xfId="0" applyFont="1" applyAlignment="1">
      <alignment vertical="center"/>
    </xf>
    <xf numFmtId="0" fontId="39" fillId="0" borderId="0" xfId="0" applyFont="1" applyAlignment="1">
      <alignment vertical="center"/>
    </xf>
    <xf numFmtId="0" fontId="82" fillId="6" borderId="0" xfId="0" applyFont="1" applyFill="1" applyAlignment="1">
      <alignment vertical="center" readingOrder="2"/>
    </xf>
    <xf numFmtId="0" fontId="9" fillId="0" borderId="0" xfId="0" applyFont="1"/>
    <xf numFmtId="0" fontId="9" fillId="0" borderId="0" xfId="0" applyFont="1" applyAlignment="1">
      <alignment vertical="top" wrapText="1" readingOrder="2"/>
    </xf>
    <xf numFmtId="0" fontId="84" fillId="0" borderId="0" xfId="1" applyFont="1" applyAlignment="1">
      <alignment horizontal="center"/>
    </xf>
    <xf numFmtId="0" fontId="85" fillId="0" borderId="0" xfId="1" applyFont="1" applyAlignment="1">
      <alignment horizontal="center" vertical="center" wrapText="1"/>
    </xf>
    <xf numFmtId="0" fontId="86" fillId="0" borderId="0" xfId="1" applyFont="1" applyAlignment="1">
      <alignment horizontal="center" vertical="center" wrapText="1"/>
    </xf>
    <xf numFmtId="0" fontId="87" fillId="0" borderId="0" xfId="0" applyFont="1"/>
    <xf numFmtId="0" fontId="7" fillId="0" borderId="0" xfId="0" applyFont="1"/>
    <xf numFmtId="0" fontId="16" fillId="2" borderId="1" xfId="0" applyFont="1" applyFill="1" applyBorder="1" applyAlignment="1">
      <alignment horizontal="center" vertical="center" wrapText="1" readingOrder="2"/>
    </xf>
    <xf numFmtId="0" fontId="1" fillId="2" borderId="1" xfId="0" applyFont="1" applyFill="1" applyBorder="1" applyAlignment="1">
      <alignment horizontal="center" vertical="center" wrapText="1" readingOrder="2"/>
    </xf>
    <xf numFmtId="0" fontId="1" fillId="2" borderId="1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 readingOrder="2"/>
    </xf>
    <xf numFmtId="0" fontId="16" fillId="2" borderId="1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 readingOrder="2"/>
    </xf>
    <xf numFmtId="0" fontId="9" fillId="0" borderId="5" xfId="0" applyFont="1" applyBorder="1" applyAlignment="1">
      <alignment horizontal="center" vertical="center" wrapText="1" readingOrder="2"/>
    </xf>
    <xf numFmtId="0" fontId="0" fillId="0" borderId="0" xfId="0" applyAlignment="1">
      <alignment horizontal="right" readingOrder="1"/>
    </xf>
    <xf numFmtId="0" fontId="24" fillId="2" borderId="1" xfId="0" applyFont="1" applyFill="1" applyBorder="1" applyAlignment="1">
      <alignment horizontal="center" vertical="center" wrapText="1" readingOrder="2"/>
    </xf>
    <xf numFmtId="0" fontId="21" fillId="2" borderId="1" xfId="0" applyFont="1" applyFill="1" applyBorder="1" applyAlignment="1">
      <alignment horizontal="center" vertical="center" wrapText="1" readingOrder="2"/>
    </xf>
    <xf numFmtId="0" fontId="16" fillId="2" borderId="1" xfId="0" applyFont="1" applyFill="1" applyBorder="1" applyAlignment="1">
      <alignment horizontal="center" vertical="center" readingOrder="2"/>
    </xf>
    <xf numFmtId="0" fontId="1" fillId="2" borderId="1" xfId="0" applyFont="1" applyFill="1" applyBorder="1" applyAlignment="1">
      <alignment horizontal="center" vertical="center" readingOrder="2"/>
    </xf>
    <xf numFmtId="0" fontId="17" fillId="2" borderId="1" xfId="0" applyFont="1" applyFill="1" applyBorder="1" applyAlignment="1">
      <alignment horizontal="center" vertical="center" readingOrder="2"/>
    </xf>
    <xf numFmtId="0" fontId="10" fillId="0" borderId="1" xfId="0" applyFont="1" applyBorder="1" applyAlignment="1">
      <alignment horizontal="center" vertical="center" wrapText="1" readingOrder="2"/>
    </xf>
    <xf numFmtId="0" fontId="9" fillId="0" borderId="1" xfId="0" applyFont="1" applyBorder="1" applyAlignment="1">
      <alignment horizontal="center" vertical="center" wrapText="1" readingOrder="2"/>
    </xf>
    <xf numFmtId="3" fontId="18" fillId="3" borderId="1" xfId="0" applyNumberFormat="1" applyFont="1" applyFill="1" applyBorder="1" applyAlignment="1">
      <alignment horizontal="center" vertical="center" wrapText="1" readingOrder="2"/>
    </xf>
    <xf numFmtId="3" fontId="9" fillId="0" borderId="1" xfId="0" applyNumberFormat="1" applyFont="1" applyBorder="1" applyAlignment="1">
      <alignment horizontal="center" vertical="center" wrapText="1" readingOrder="2"/>
    </xf>
    <xf numFmtId="0" fontId="9" fillId="0" borderId="1" xfId="0" applyFont="1" applyBorder="1" applyAlignment="1">
      <alignment horizontal="center" vertical="center"/>
    </xf>
    <xf numFmtId="0" fontId="18" fillId="3" borderId="1" xfId="0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center" vertical="center" wrapText="1" readingOrder="2"/>
    </xf>
    <xf numFmtId="0" fontId="32" fillId="2" borderId="1" xfId="0" applyFont="1" applyFill="1" applyBorder="1" applyAlignment="1">
      <alignment horizontal="center" vertical="center" wrapText="1"/>
    </xf>
    <xf numFmtId="0" fontId="33" fillId="2" borderId="1" xfId="0" applyFont="1" applyFill="1" applyBorder="1" applyAlignment="1">
      <alignment horizontal="center" vertical="center" wrapText="1" readingOrder="2"/>
    </xf>
    <xf numFmtId="0" fontId="32" fillId="2" borderId="1" xfId="0" applyFont="1" applyFill="1" applyBorder="1" applyAlignment="1">
      <alignment horizontal="center" vertical="center" wrapText="1" readingOrder="2"/>
    </xf>
    <xf numFmtId="0" fontId="11" fillId="0" borderId="0" xfId="0" applyFont="1" applyAlignment="1">
      <alignment horizontal="center" vertical="center"/>
    </xf>
    <xf numFmtId="0" fontId="83" fillId="0" borderId="0" xfId="0" applyFont="1" applyAlignment="1">
      <alignment horizontal="center" vertical="center" wrapText="1" readingOrder="2"/>
    </xf>
    <xf numFmtId="0" fontId="40" fillId="0" borderId="0" xfId="0" applyFont="1" applyAlignment="1">
      <alignment horizontal="center" vertical="center"/>
    </xf>
    <xf numFmtId="0" fontId="0" fillId="2" borderId="1" xfId="0" applyFill="1" applyBorder="1" applyAlignment="1">
      <alignment vertical="center" wrapText="1"/>
    </xf>
    <xf numFmtId="0" fontId="43" fillId="2" borderId="1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readingOrder="2"/>
    </xf>
    <xf numFmtId="0" fontId="18" fillId="3" borderId="1" xfId="0" applyFont="1" applyFill="1" applyBorder="1" applyAlignment="1">
      <alignment horizontal="center" vertical="center" readingOrder="2"/>
    </xf>
    <xf numFmtId="3" fontId="18" fillId="0" borderId="1" xfId="0" applyNumberFormat="1" applyFont="1" applyBorder="1" applyAlignment="1">
      <alignment horizontal="center" vertical="center" readingOrder="2"/>
    </xf>
    <xf numFmtId="3" fontId="18" fillId="3" borderId="1" xfId="0" applyNumberFormat="1" applyFont="1" applyFill="1" applyBorder="1" applyAlignment="1">
      <alignment horizontal="center" vertical="center" readingOrder="2"/>
    </xf>
    <xf numFmtId="3" fontId="9" fillId="0" borderId="1" xfId="0" applyNumberFormat="1" applyFont="1" applyBorder="1" applyAlignment="1">
      <alignment horizontal="center" vertical="center" readingOrder="2"/>
    </xf>
    <xf numFmtId="0" fontId="9" fillId="0" borderId="1" xfId="0" applyFont="1" applyBorder="1" applyAlignment="1">
      <alignment horizontal="center" vertical="center" readingOrder="2"/>
    </xf>
    <xf numFmtId="0" fontId="1" fillId="2" borderId="4" xfId="0" applyFont="1" applyFill="1" applyBorder="1" applyAlignment="1">
      <alignment horizontal="center" vertical="center" readingOrder="2"/>
    </xf>
    <xf numFmtId="0" fontId="1" fillId="2" borderId="5" xfId="0" applyFont="1" applyFill="1" applyBorder="1" applyAlignment="1">
      <alignment horizontal="center" vertical="center" readingOrder="2"/>
    </xf>
    <xf numFmtId="0" fontId="16" fillId="2" borderId="1" xfId="0" applyFont="1" applyFill="1" applyBorder="1" applyAlignment="1">
      <alignment horizontal="center" readingOrder="1"/>
    </xf>
    <xf numFmtId="0" fontId="16" fillId="2" borderId="1" xfId="0" applyFont="1" applyFill="1" applyBorder="1" applyAlignment="1">
      <alignment horizontal="center" wrapText="1" readingOrder="1"/>
    </xf>
    <xf numFmtId="0" fontId="36" fillId="0" borderId="0" xfId="0" applyFont="1" applyAlignment="1">
      <alignment vertical="center" readingOrder="2"/>
    </xf>
    <xf numFmtId="0" fontId="9" fillId="0" borderId="4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7" fillId="0" borderId="0" xfId="0" applyFont="1" applyAlignment="1">
      <alignment vertical="center" readingOrder="2"/>
    </xf>
    <xf numFmtId="0" fontId="89" fillId="0" borderId="0" xfId="0" applyFont="1" applyAlignment="1">
      <alignment horizontal="right" vertical="center" readingOrder="2"/>
    </xf>
    <xf numFmtId="0" fontId="1" fillId="2" borderId="1" xfId="0" applyFont="1" applyFill="1" applyBorder="1" applyAlignment="1">
      <alignment horizontal="center" vertical="center" wrapText="1" readingOrder="1"/>
    </xf>
    <xf numFmtId="10" fontId="18" fillId="5" borderId="1" xfId="0" applyNumberFormat="1" applyFont="1" applyFill="1" applyBorder="1" applyAlignment="1">
      <alignment horizontal="center" vertical="center"/>
    </xf>
    <xf numFmtId="2" fontId="18" fillId="0" borderId="1" xfId="0" applyNumberFormat="1" applyFont="1" applyBorder="1" applyAlignment="1">
      <alignment horizontal="center" vertical="center"/>
    </xf>
    <xf numFmtId="0" fontId="19" fillId="0" borderId="0" xfId="0" applyFont="1" applyAlignment="1">
      <alignment horizontal="left" vertical="center" readingOrder="2"/>
    </xf>
    <xf numFmtId="0" fontId="19" fillId="0" borderId="0" xfId="0" applyFont="1" applyAlignment="1">
      <alignment horizontal="left" vertical="center"/>
    </xf>
    <xf numFmtId="0" fontId="19" fillId="0" borderId="0" xfId="0" applyFont="1"/>
    <xf numFmtId="0" fontId="34" fillId="0" borderId="0" xfId="0" applyFont="1" applyAlignment="1">
      <alignment horizontal="right" readingOrder="2"/>
    </xf>
    <xf numFmtId="2" fontId="18" fillId="0" borderId="1" xfId="0" applyNumberFormat="1" applyFont="1" applyBorder="1" applyAlignment="1">
      <alignment horizontal="center" vertical="center" readingOrder="2"/>
    </xf>
    <xf numFmtId="0" fontId="5" fillId="0" borderId="0" xfId="0" applyFont="1" applyAlignment="1">
      <alignment vertical="center" readingOrder="2"/>
    </xf>
    <xf numFmtId="0" fontId="6" fillId="0" borderId="0" xfId="0" applyFont="1" applyAlignment="1">
      <alignment vertical="center" wrapText="1"/>
    </xf>
    <xf numFmtId="0" fontId="26" fillId="0" borderId="0" xfId="0" applyFont="1" applyAlignment="1">
      <alignment vertical="center" readingOrder="2"/>
    </xf>
    <xf numFmtId="0" fontId="40" fillId="0" borderId="0" xfId="0" applyFont="1" applyAlignment="1">
      <alignment horizontal="left" vertical="center" readingOrder="1"/>
    </xf>
    <xf numFmtId="0" fontId="19" fillId="0" borderId="0" xfId="0" applyFont="1" applyAlignment="1">
      <alignment vertical="center" readingOrder="2"/>
    </xf>
    <xf numFmtId="0" fontId="74" fillId="0" borderId="0" xfId="0" applyFont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 readingOrder="2"/>
    </xf>
    <xf numFmtId="0" fontId="1" fillId="2" borderId="4" xfId="0" applyFont="1" applyFill="1" applyBorder="1" applyAlignment="1">
      <alignment horizontal="center" vertical="center" wrapText="1"/>
    </xf>
    <xf numFmtId="0" fontId="16" fillId="2" borderId="10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6" fillId="2" borderId="10" xfId="0" applyFont="1" applyFill="1" applyBorder="1" applyAlignment="1">
      <alignment horizontal="center" vertical="center" wrapText="1" readingOrder="2"/>
    </xf>
    <xf numFmtId="0" fontId="6" fillId="0" borderId="0" xfId="0" applyFont="1" applyAlignment="1">
      <alignment vertical="center" wrapText="1" readingOrder="2"/>
    </xf>
    <xf numFmtId="0" fontId="11" fillId="0" borderId="0" xfId="0" applyFont="1" applyAlignment="1">
      <alignment vertical="center"/>
    </xf>
    <xf numFmtId="0" fontId="44" fillId="0" borderId="0" xfId="0" applyFont="1" applyAlignment="1">
      <alignment vertical="center" readingOrder="2"/>
    </xf>
    <xf numFmtId="0" fontId="6" fillId="0" borderId="0" xfId="0" applyFont="1" applyAlignment="1">
      <alignment vertical="center" readingOrder="2"/>
    </xf>
    <xf numFmtId="0" fontId="6" fillId="0" borderId="0" xfId="0" applyFont="1" applyAlignment="1">
      <alignment vertical="center"/>
    </xf>
    <xf numFmtId="0" fontId="28" fillId="0" borderId="0" xfId="0" applyFont="1" applyAlignment="1">
      <alignment vertical="center" readingOrder="2"/>
    </xf>
    <xf numFmtId="0" fontId="52" fillId="0" borderId="0" xfId="0" applyFont="1" applyAlignment="1">
      <alignment vertical="center" readingOrder="2"/>
    </xf>
    <xf numFmtId="0" fontId="11" fillId="0" borderId="0" xfId="0" applyFont="1" applyAlignment="1">
      <alignment vertical="center" readingOrder="2"/>
    </xf>
    <xf numFmtId="0" fontId="40" fillId="0" borderId="0" xfId="0" applyFont="1" applyAlignment="1">
      <alignment horizontal="right" vertical="center"/>
    </xf>
    <xf numFmtId="0" fontId="62" fillId="0" borderId="0" xfId="0" applyFont="1" applyAlignment="1">
      <alignment vertical="center" readingOrder="2"/>
    </xf>
    <xf numFmtId="0" fontId="16" fillId="2" borderId="10" xfId="0" applyFont="1" applyFill="1" applyBorder="1" applyAlignment="1">
      <alignment vertical="center" wrapText="1"/>
    </xf>
    <xf numFmtId="0" fontId="32" fillId="2" borderId="10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vertical="center" wrapText="1"/>
    </xf>
    <xf numFmtId="0" fontId="16" fillId="2" borderId="1" xfId="0" applyFont="1" applyFill="1" applyBorder="1" applyAlignment="1">
      <alignment horizontal="center" vertical="center" wrapText="1" readingOrder="1"/>
    </xf>
    <xf numFmtId="0" fontId="40" fillId="0" borderId="0" xfId="0" applyFont="1" applyAlignment="1">
      <alignment vertical="center" readingOrder="2"/>
    </xf>
    <xf numFmtId="0" fontId="28" fillId="0" borderId="0" xfId="0" applyFont="1" applyAlignment="1">
      <alignment vertical="center"/>
    </xf>
    <xf numFmtId="0" fontId="40" fillId="0" borderId="0" xfId="0" applyFont="1" applyAlignment="1">
      <alignment horizontal="left" vertical="center" readingOrder="2"/>
    </xf>
    <xf numFmtId="0" fontId="62" fillId="0" borderId="0" xfId="0" applyFont="1" applyAlignment="1">
      <alignment vertical="center" readingOrder="1"/>
    </xf>
    <xf numFmtId="0" fontId="40" fillId="0" borderId="0" xfId="0" applyFont="1" applyAlignment="1">
      <alignment horizontal="center" vertical="center" readingOrder="1"/>
    </xf>
    <xf numFmtId="49" fontId="16" fillId="2" borderId="1" xfId="0" applyNumberFormat="1" applyFont="1" applyFill="1" applyBorder="1" applyAlignment="1">
      <alignment horizontal="center" vertical="center" wrapText="1" readingOrder="2"/>
    </xf>
    <xf numFmtId="0" fontId="19" fillId="0" borderId="0" xfId="0" applyFont="1" applyAlignment="1">
      <alignment horizontal="right" vertical="center" readingOrder="1"/>
    </xf>
    <xf numFmtId="0" fontId="5" fillId="0" borderId="0" xfId="0" applyFont="1" applyAlignment="1">
      <alignment horizontal="center" vertical="center" readingOrder="2"/>
    </xf>
    <xf numFmtId="0" fontId="6" fillId="0" borderId="3" xfId="0" applyFont="1" applyBorder="1" applyAlignment="1">
      <alignment horizontal="center" vertical="center" readingOrder="2"/>
    </xf>
    <xf numFmtId="0" fontId="6" fillId="0" borderId="3" xfId="0" applyFont="1" applyBorder="1" applyAlignment="1">
      <alignment horizontal="center" vertical="center" wrapText="1" readingOrder="2"/>
    </xf>
    <xf numFmtId="0" fontId="8" fillId="0" borderId="0" xfId="0" applyFont="1" applyAlignment="1">
      <alignment horizontal="right" vertical="center" readingOrder="2"/>
    </xf>
    <xf numFmtId="0" fontId="9" fillId="0" borderId="0" xfId="0" quotePrefix="1" applyFont="1" applyAlignment="1">
      <alignment horizontal="right" vertical="center" readingOrder="2"/>
    </xf>
    <xf numFmtId="0" fontId="9" fillId="6" borderId="0" xfId="0" applyFont="1" applyFill="1" applyAlignment="1">
      <alignment horizontal="right" vertical="top" wrapText="1" readingOrder="2"/>
    </xf>
    <xf numFmtId="0" fontId="28" fillId="0" borderId="0" xfId="0" applyFont="1" applyAlignment="1">
      <alignment horizontal="center" vertical="center"/>
    </xf>
    <xf numFmtId="0" fontId="36" fillId="0" borderId="2" xfId="0" applyFont="1" applyBorder="1" applyAlignment="1">
      <alignment horizontal="center" vertical="center" readingOrder="2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47" fillId="0" borderId="0" xfId="0" applyFont="1" applyAlignment="1">
      <alignment horizontal="center" vertical="center" readingOrder="2"/>
    </xf>
    <xf numFmtId="0" fontId="44" fillId="0" borderId="0" xfId="0" applyFont="1" applyAlignment="1">
      <alignment horizontal="center" vertical="center" readingOrder="2"/>
    </xf>
    <xf numFmtId="0" fontId="11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9" fillId="0" borderId="0" xfId="0" applyFont="1" applyAlignment="1">
      <alignment horizontal="right" vertical="top" wrapText="1" readingOrder="2"/>
    </xf>
    <xf numFmtId="0" fontId="26" fillId="0" borderId="0" xfId="0" applyFont="1" applyAlignment="1">
      <alignment horizontal="center" vertical="center" readingOrder="2"/>
    </xf>
    <xf numFmtId="0" fontId="6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 readingOrder="2"/>
    </xf>
    <xf numFmtId="0" fontId="1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 readingOrder="2"/>
    </xf>
    <xf numFmtId="0" fontId="6" fillId="0" borderId="3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6" fillId="2" borderId="10" xfId="0" applyFont="1" applyFill="1" applyBorder="1" applyAlignment="1">
      <alignment horizontal="center" vertical="center" wrapText="1" readingOrder="2"/>
    </xf>
    <xf numFmtId="0" fontId="16" fillId="2" borderId="11" xfId="0" applyFont="1" applyFill="1" applyBorder="1" applyAlignment="1">
      <alignment horizontal="center" vertical="center" wrapText="1" readingOrder="2"/>
    </xf>
    <xf numFmtId="0" fontId="16" fillId="2" borderId="12" xfId="0" applyFont="1" applyFill="1" applyBorder="1" applyAlignment="1">
      <alignment horizontal="center" vertical="center" wrapText="1" readingOrder="2"/>
    </xf>
    <xf numFmtId="0" fontId="1" fillId="2" borderId="10" xfId="0" applyFont="1" applyFill="1" applyBorder="1" applyAlignment="1">
      <alignment horizontal="center" vertical="center" wrapText="1" readingOrder="2"/>
    </xf>
    <xf numFmtId="0" fontId="1" fillId="2" borderId="11" xfId="0" applyFont="1" applyFill="1" applyBorder="1" applyAlignment="1">
      <alignment horizontal="center" vertical="center" wrapText="1" readingOrder="2"/>
    </xf>
    <xf numFmtId="0" fontId="1" fillId="2" borderId="12" xfId="0" applyFont="1" applyFill="1" applyBorder="1" applyAlignment="1">
      <alignment horizontal="center" vertical="center" wrapText="1" readingOrder="2"/>
    </xf>
    <xf numFmtId="0" fontId="52" fillId="0" borderId="0" xfId="0" applyFont="1" applyAlignment="1">
      <alignment horizontal="center" vertical="center" wrapText="1" readingOrder="2"/>
    </xf>
    <xf numFmtId="0" fontId="9" fillId="6" borderId="1" xfId="0" applyFont="1" applyFill="1" applyBorder="1" applyAlignment="1">
      <alignment horizontal="center" vertical="center" wrapText="1"/>
    </xf>
    <xf numFmtId="0" fontId="32" fillId="2" borderId="14" xfId="0" applyFont="1" applyFill="1" applyBorder="1" applyAlignment="1">
      <alignment horizontal="center" vertical="center" wrapText="1" readingOrder="2"/>
    </xf>
    <xf numFmtId="0" fontId="32" fillId="2" borderId="6" xfId="0" applyFont="1" applyFill="1" applyBorder="1" applyAlignment="1">
      <alignment horizontal="center" vertical="center" wrapText="1" readingOrder="2"/>
    </xf>
    <xf numFmtId="0" fontId="32" fillId="2" borderId="13" xfId="0" applyFont="1" applyFill="1" applyBorder="1" applyAlignment="1">
      <alignment horizontal="center" vertical="center" wrapText="1" readingOrder="2"/>
    </xf>
    <xf numFmtId="0" fontId="32" fillId="2" borderId="8" xfId="0" applyFont="1" applyFill="1" applyBorder="1" applyAlignment="1">
      <alignment horizontal="center" vertical="center" wrapText="1" readingOrder="2"/>
    </xf>
    <xf numFmtId="0" fontId="16" fillId="2" borderId="4" xfId="0" applyFont="1" applyFill="1" applyBorder="1" applyAlignment="1">
      <alignment horizontal="center" vertical="center" wrapText="1" readingOrder="2"/>
    </xf>
    <xf numFmtId="0" fontId="16" fillId="2" borderId="9" xfId="0" applyFont="1" applyFill="1" applyBorder="1" applyAlignment="1">
      <alignment horizontal="center" vertical="center" wrapText="1" readingOrder="2"/>
    </xf>
    <xf numFmtId="0" fontId="16" fillId="2" borderId="5" xfId="0" applyFont="1" applyFill="1" applyBorder="1" applyAlignment="1">
      <alignment horizontal="center" vertical="center" wrapText="1" readingOrder="2"/>
    </xf>
    <xf numFmtId="0" fontId="11" fillId="0" borderId="0" xfId="0" applyFont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 readingOrder="2"/>
    </xf>
    <xf numFmtId="0" fontId="1" fillId="2" borderId="9" xfId="0" applyFont="1" applyFill="1" applyBorder="1" applyAlignment="1">
      <alignment horizontal="center" vertical="center" wrapText="1" readingOrder="2"/>
    </xf>
    <xf numFmtId="0" fontId="1" fillId="2" borderId="5" xfId="0" applyFont="1" applyFill="1" applyBorder="1" applyAlignment="1">
      <alignment horizontal="center" vertical="center" wrapText="1" readingOrder="2"/>
    </xf>
    <xf numFmtId="0" fontId="16" fillId="2" borderId="14" xfId="0" applyFont="1" applyFill="1" applyBorder="1" applyAlignment="1">
      <alignment horizontal="center" vertical="center" wrapText="1" readingOrder="2"/>
    </xf>
    <xf numFmtId="0" fontId="16" fillId="2" borderId="15" xfId="0" applyFont="1" applyFill="1" applyBorder="1" applyAlignment="1">
      <alignment horizontal="center" vertical="center" wrapText="1" readingOrder="2"/>
    </xf>
    <xf numFmtId="0" fontId="16" fillId="2" borderId="13" xfId="0" applyFont="1" applyFill="1" applyBorder="1" applyAlignment="1">
      <alignment horizontal="center" vertical="center" wrapText="1" readingOrder="2"/>
    </xf>
    <xf numFmtId="3" fontId="18" fillId="0" borderId="1" xfId="0" applyNumberFormat="1" applyFont="1" applyBorder="1" applyAlignment="1">
      <alignment horizontal="center" vertical="center" wrapText="1"/>
    </xf>
    <xf numFmtId="3" fontId="9" fillId="0" borderId="1" xfId="0" applyNumberFormat="1" applyFont="1" applyBorder="1" applyAlignment="1">
      <alignment horizontal="center" vertical="center" wrapText="1" readingOrder="2"/>
    </xf>
    <xf numFmtId="0" fontId="9" fillId="0" borderId="1" xfId="0" applyFont="1" applyBorder="1" applyAlignment="1">
      <alignment horizontal="center" vertical="center" wrapText="1" readingOrder="2"/>
    </xf>
    <xf numFmtId="0" fontId="32" fillId="2" borderId="4" xfId="0" applyFont="1" applyFill="1" applyBorder="1" applyAlignment="1">
      <alignment horizontal="center" vertical="center" wrapText="1" readingOrder="2"/>
    </xf>
    <xf numFmtId="0" fontId="32" fillId="2" borderId="9" xfId="0" applyFont="1" applyFill="1" applyBorder="1" applyAlignment="1">
      <alignment horizontal="center" vertical="center" wrapText="1" readingOrder="2"/>
    </xf>
    <xf numFmtId="0" fontId="16" fillId="2" borderId="1" xfId="0" applyFont="1" applyFill="1" applyBorder="1" applyAlignment="1">
      <alignment horizontal="center" vertical="center" wrapText="1" readingOrder="2"/>
    </xf>
    <xf numFmtId="0" fontId="32" fillId="2" borderId="7" xfId="0" applyFont="1" applyFill="1" applyBorder="1" applyAlignment="1">
      <alignment horizontal="center" vertical="center" wrapText="1" readingOrder="2"/>
    </xf>
    <xf numFmtId="0" fontId="32" fillId="2" borderId="1" xfId="0" applyFont="1" applyFill="1" applyBorder="1" applyAlignment="1">
      <alignment horizontal="center" vertical="center" wrapText="1" readingOrder="2"/>
    </xf>
    <xf numFmtId="0" fontId="5" fillId="0" borderId="3" xfId="0" applyFont="1" applyBorder="1" applyAlignment="1">
      <alignment horizontal="center" vertical="center" readingOrder="2"/>
    </xf>
    <xf numFmtId="164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3" fontId="9" fillId="0" borderId="1" xfId="0" applyNumberFormat="1" applyFont="1" applyBorder="1" applyAlignment="1">
      <alignment horizontal="center" vertical="center"/>
    </xf>
    <xf numFmtId="4" fontId="9" fillId="0" borderId="1" xfId="0" applyNumberFormat="1" applyFont="1" applyBorder="1" applyAlignment="1">
      <alignment horizontal="center" vertical="center"/>
    </xf>
    <xf numFmtId="3" fontId="18" fillId="3" borderId="1" xfId="0" applyNumberFormat="1" applyFont="1" applyFill="1" applyBorder="1" applyAlignment="1">
      <alignment horizontal="center" vertical="center"/>
    </xf>
    <xf numFmtId="4" fontId="18" fillId="3" borderId="1" xfId="0" applyNumberFormat="1" applyFont="1" applyFill="1" applyBorder="1" applyAlignment="1">
      <alignment horizontal="center" vertical="center"/>
    </xf>
    <xf numFmtId="164" fontId="18" fillId="3" borderId="1" xfId="0" applyNumberFormat="1" applyFont="1" applyFill="1" applyBorder="1" applyAlignment="1">
      <alignment horizontal="center" vertical="center"/>
    </xf>
    <xf numFmtId="0" fontId="28" fillId="0" borderId="3" xfId="0" applyFont="1" applyBorder="1" applyAlignment="1">
      <alignment horizontal="center" vertical="center" wrapText="1" readingOrder="2"/>
    </xf>
    <xf numFmtId="0" fontId="11" fillId="0" borderId="0" xfId="0" applyFont="1" applyAlignment="1">
      <alignment horizontal="center" vertical="center" wrapText="1"/>
    </xf>
    <xf numFmtId="3" fontId="18" fillId="3" borderId="1" xfId="0" applyNumberFormat="1" applyFont="1" applyFill="1" applyBorder="1" applyAlignment="1">
      <alignment horizontal="center" vertical="center" wrapText="1" readingOrder="2"/>
    </xf>
    <xf numFmtId="0" fontId="40" fillId="0" borderId="0" xfId="0" applyFont="1" applyAlignment="1">
      <alignment horizontal="center" vertical="center"/>
    </xf>
    <xf numFmtId="0" fontId="11" fillId="0" borderId="3" xfId="0" applyFont="1" applyBorder="1" applyAlignment="1">
      <alignment horizontal="center" vertical="center" readingOrder="2"/>
    </xf>
    <xf numFmtId="0" fontId="6" fillId="0" borderId="0" xfId="0" applyFont="1" applyAlignment="1">
      <alignment horizontal="center" vertical="center" wrapText="1"/>
    </xf>
    <xf numFmtId="0" fontId="65" fillId="0" borderId="0" xfId="0" applyFont="1" applyAlignment="1">
      <alignment horizontal="center" vertical="center" wrapText="1"/>
    </xf>
    <xf numFmtId="0" fontId="32" fillId="2" borderId="5" xfId="0" applyFont="1" applyFill="1" applyBorder="1" applyAlignment="1">
      <alignment horizontal="center" vertical="center" wrapText="1" readingOrder="2"/>
    </xf>
    <xf numFmtId="0" fontId="11" fillId="0" borderId="0" xfId="0" applyFont="1" applyAlignment="1">
      <alignment horizontal="center" vertical="center" readingOrder="2"/>
    </xf>
    <xf numFmtId="0" fontId="18" fillId="3" borderId="1" xfId="0" applyFont="1" applyFill="1" applyBorder="1" applyAlignment="1">
      <alignment horizontal="center" vertical="center" wrapText="1" readingOrder="2"/>
    </xf>
    <xf numFmtId="0" fontId="16" fillId="2" borderId="1" xfId="0" applyFont="1" applyFill="1" applyBorder="1" applyAlignment="1">
      <alignment horizontal="center" vertical="center" readingOrder="2"/>
    </xf>
    <xf numFmtId="0" fontId="1" fillId="2" borderId="1" xfId="0" applyFont="1" applyFill="1" applyBorder="1" applyAlignment="1">
      <alignment horizontal="center" vertical="center" wrapText="1" readingOrder="2"/>
    </xf>
    <xf numFmtId="0" fontId="16" fillId="2" borderId="10" xfId="0" applyFont="1" applyFill="1" applyBorder="1" applyAlignment="1">
      <alignment horizontal="center" vertical="center" readingOrder="2"/>
    </xf>
    <xf numFmtId="0" fontId="16" fillId="2" borderId="11" xfId="0" applyFont="1" applyFill="1" applyBorder="1" applyAlignment="1">
      <alignment horizontal="center" vertical="center" readingOrder="2"/>
    </xf>
    <xf numFmtId="0" fontId="16" fillId="2" borderId="12" xfId="0" applyFont="1" applyFill="1" applyBorder="1" applyAlignment="1">
      <alignment horizontal="center" vertical="center" readingOrder="2"/>
    </xf>
    <xf numFmtId="0" fontId="1" fillId="2" borderId="10" xfId="0" applyFont="1" applyFill="1" applyBorder="1" applyAlignment="1">
      <alignment horizontal="center" vertical="center" readingOrder="2"/>
    </xf>
    <xf numFmtId="0" fontId="1" fillId="2" borderId="11" xfId="0" applyFont="1" applyFill="1" applyBorder="1" applyAlignment="1">
      <alignment horizontal="center" vertical="center" readingOrder="2"/>
    </xf>
    <xf numFmtId="0" fontId="1" fillId="2" borderId="12" xfId="0" applyFont="1" applyFill="1" applyBorder="1" applyAlignment="1">
      <alignment horizontal="center" vertical="center" readingOrder="2"/>
    </xf>
    <xf numFmtId="0" fontId="40" fillId="0" borderId="0" xfId="0" applyFont="1" applyAlignment="1">
      <alignment horizontal="center" vertical="center" wrapText="1" readingOrder="1"/>
    </xf>
    <xf numFmtId="0" fontId="1" fillId="2" borderId="14" xfId="0" applyFont="1" applyFill="1" applyBorder="1" applyAlignment="1">
      <alignment horizontal="center" vertical="center" wrapText="1" readingOrder="2"/>
    </xf>
    <xf numFmtId="0" fontId="1" fillId="2" borderId="2" xfId="0" applyFont="1" applyFill="1" applyBorder="1" applyAlignment="1">
      <alignment horizontal="center" vertical="center" wrapText="1" readingOrder="2"/>
    </xf>
    <xf numFmtId="0" fontId="1" fillId="2" borderId="6" xfId="0" applyFont="1" applyFill="1" applyBorder="1" applyAlignment="1">
      <alignment horizontal="center" vertical="center" wrapText="1" readingOrder="2"/>
    </xf>
    <xf numFmtId="0" fontId="1" fillId="2" borderId="15" xfId="0" applyFont="1" applyFill="1" applyBorder="1" applyAlignment="1">
      <alignment horizontal="center" vertical="center" wrapText="1" readingOrder="2"/>
    </xf>
    <xf numFmtId="0" fontId="1" fillId="2" borderId="0" xfId="0" applyFont="1" applyFill="1" applyAlignment="1">
      <alignment horizontal="center" vertical="center" wrapText="1" readingOrder="2"/>
    </xf>
    <xf numFmtId="0" fontId="1" fillId="2" borderId="7" xfId="0" applyFont="1" applyFill="1" applyBorder="1" applyAlignment="1">
      <alignment horizontal="center" vertical="center" wrapText="1" readingOrder="2"/>
    </xf>
    <xf numFmtId="0" fontId="1" fillId="2" borderId="13" xfId="0" applyFont="1" applyFill="1" applyBorder="1" applyAlignment="1">
      <alignment horizontal="center" vertical="center" wrapText="1" readingOrder="2"/>
    </xf>
    <xf numFmtId="0" fontId="1" fillId="2" borderId="3" xfId="0" applyFont="1" applyFill="1" applyBorder="1" applyAlignment="1">
      <alignment horizontal="center" vertical="center" wrapText="1" readingOrder="2"/>
    </xf>
    <xf numFmtId="0" fontId="1" fillId="2" borderId="8" xfId="0" applyFont="1" applyFill="1" applyBorder="1" applyAlignment="1">
      <alignment horizontal="center" vertical="center" wrapText="1" readingOrder="2"/>
    </xf>
    <xf numFmtId="0" fontId="11" fillId="0" borderId="3" xfId="0" applyFont="1" applyBorder="1" applyAlignment="1">
      <alignment horizontal="center" vertical="center" wrapText="1" readingOrder="1"/>
    </xf>
    <xf numFmtId="3" fontId="9" fillId="0" borderId="1" xfId="0" applyNumberFormat="1" applyFont="1" applyBorder="1" applyAlignment="1">
      <alignment horizontal="center" vertical="center" wrapText="1"/>
    </xf>
    <xf numFmtId="3" fontId="18" fillId="3" borderId="1" xfId="0" applyNumberFormat="1" applyFont="1" applyFill="1" applyBorder="1" applyAlignment="1">
      <alignment horizontal="center" vertical="center" wrapText="1"/>
    </xf>
    <xf numFmtId="3" fontId="18" fillId="4" borderId="1" xfId="0" applyNumberFormat="1" applyFont="1" applyFill="1" applyBorder="1" applyAlignment="1">
      <alignment horizontal="center" vertical="center" wrapText="1" readingOrder="2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vertical="center" wrapText="1" readingOrder="2"/>
    </xf>
    <xf numFmtId="0" fontId="22" fillId="2" borderId="5" xfId="0" applyFont="1" applyFill="1" applyBorder="1" applyAlignment="1">
      <alignment horizontal="center" vertical="center" wrapText="1" readingOrder="2"/>
    </xf>
    <xf numFmtId="0" fontId="6" fillId="0" borderId="0" xfId="0" applyFont="1" applyAlignment="1">
      <alignment horizontal="center" vertical="center" readingOrder="2"/>
    </xf>
    <xf numFmtId="0" fontId="9" fillId="0" borderId="1" xfId="0" applyFont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wrapText="1" readingOrder="2"/>
    </xf>
    <xf numFmtId="0" fontId="16" fillId="2" borderId="7" xfId="0" applyFont="1" applyFill="1" applyBorder="1" applyAlignment="1">
      <alignment horizontal="center" vertical="center" wrapText="1" readingOrder="2"/>
    </xf>
    <xf numFmtId="0" fontId="16" fillId="2" borderId="8" xfId="0" applyFont="1" applyFill="1" applyBorder="1" applyAlignment="1">
      <alignment horizontal="center" vertical="center" wrapText="1" readingOrder="2"/>
    </xf>
    <xf numFmtId="0" fontId="24" fillId="2" borderId="4" xfId="0" applyFont="1" applyFill="1" applyBorder="1" applyAlignment="1">
      <alignment horizontal="center" vertical="center" wrapText="1"/>
    </xf>
    <xf numFmtId="0" fontId="24" fillId="2" borderId="5" xfId="0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center" vertical="center" wrapText="1" readingOrder="2"/>
    </xf>
    <xf numFmtId="0" fontId="40" fillId="0" borderId="2" xfId="0" applyFont="1" applyBorder="1" applyAlignment="1">
      <alignment horizontal="center" vertical="center" readingOrder="2"/>
    </xf>
    <xf numFmtId="0" fontId="21" fillId="2" borderId="14" xfId="0" applyFont="1" applyFill="1" applyBorder="1" applyAlignment="1">
      <alignment horizontal="center" vertical="center" wrapText="1"/>
    </xf>
    <xf numFmtId="0" fontId="21" fillId="2" borderId="2" xfId="0" applyFont="1" applyFill="1" applyBorder="1" applyAlignment="1">
      <alignment horizontal="center" vertical="center" wrapText="1"/>
    </xf>
    <xf numFmtId="0" fontId="21" fillId="2" borderId="6" xfId="0" applyFont="1" applyFill="1" applyBorder="1" applyAlignment="1">
      <alignment horizontal="center" vertical="center" wrapText="1"/>
    </xf>
    <xf numFmtId="0" fontId="21" fillId="2" borderId="15" xfId="0" applyFont="1" applyFill="1" applyBorder="1" applyAlignment="1">
      <alignment horizontal="center" vertical="center" wrapText="1"/>
    </xf>
    <xf numFmtId="0" fontId="21" fillId="2" borderId="0" xfId="0" applyFont="1" applyFill="1" applyAlignment="1">
      <alignment horizontal="center" vertical="center" wrapText="1"/>
    </xf>
    <xf numFmtId="0" fontId="21" fillId="2" borderId="7" xfId="0" applyFont="1" applyFill="1" applyBorder="1" applyAlignment="1">
      <alignment horizontal="center" vertical="center" wrapText="1"/>
    </xf>
    <xf numFmtId="0" fontId="21" fillId="2" borderId="13" xfId="0" applyFont="1" applyFill="1" applyBorder="1" applyAlignment="1">
      <alignment horizontal="center" vertical="center" wrapText="1"/>
    </xf>
    <xf numFmtId="0" fontId="21" fillId="2" borderId="3" xfId="0" applyFont="1" applyFill="1" applyBorder="1" applyAlignment="1">
      <alignment horizontal="center" vertical="center" wrapText="1"/>
    </xf>
    <xf numFmtId="0" fontId="21" fillId="2" borderId="8" xfId="0" applyFont="1" applyFill="1" applyBorder="1" applyAlignment="1">
      <alignment horizontal="center" vertical="center" wrapText="1"/>
    </xf>
    <xf numFmtId="0" fontId="18" fillId="4" borderId="4" xfId="0" applyFont="1" applyFill="1" applyBorder="1" applyAlignment="1">
      <alignment horizontal="center" vertical="center" wrapText="1" readingOrder="2"/>
    </xf>
    <xf numFmtId="0" fontId="18" fillId="4" borderId="5" xfId="0" applyFont="1" applyFill="1" applyBorder="1" applyAlignment="1">
      <alignment horizontal="center" vertical="center" wrapText="1" readingOrder="2"/>
    </xf>
    <xf numFmtId="0" fontId="18" fillId="3" borderId="4" xfId="0" applyFont="1" applyFill="1" applyBorder="1" applyAlignment="1">
      <alignment horizontal="center" vertical="center" wrapText="1" readingOrder="2"/>
    </xf>
    <xf numFmtId="0" fontId="18" fillId="3" borderId="5" xfId="0" applyFont="1" applyFill="1" applyBorder="1" applyAlignment="1">
      <alignment horizontal="center" vertical="center" wrapText="1" readingOrder="2"/>
    </xf>
    <xf numFmtId="0" fontId="18" fillId="0" borderId="1" xfId="0" applyFont="1" applyBorder="1" applyAlignment="1">
      <alignment horizontal="center" vertical="center" wrapText="1" readingOrder="2"/>
    </xf>
    <xf numFmtId="3" fontId="18" fillId="0" borderId="1" xfId="0" applyNumberFormat="1" applyFont="1" applyBorder="1" applyAlignment="1">
      <alignment horizontal="center" vertical="center" wrapText="1" readingOrder="2"/>
    </xf>
    <xf numFmtId="0" fontId="16" fillId="2" borderId="1" xfId="0" applyFont="1" applyFill="1" applyBorder="1" applyAlignment="1">
      <alignment horizontal="center" vertical="center" wrapText="1"/>
    </xf>
    <xf numFmtId="3" fontId="18" fillId="3" borderId="4" xfId="0" applyNumberFormat="1" applyFont="1" applyFill="1" applyBorder="1" applyAlignment="1">
      <alignment horizontal="center" vertical="center" wrapText="1" readingOrder="2"/>
    </xf>
    <xf numFmtId="3" fontId="18" fillId="3" borderId="5" xfId="0" applyNumberFormat="1" applyFont="1" applyFill="1" applyBorder="1" applyAlignment="1">
      <alignment horizontal="center" vertical="center" wrapText="1" readingOrder="2"/>
    </xf>
    <xf numFmtId="0" fontId="34" fillId="0" borderId="1" xfId="0" applyFont="1" applyBorder="1" applyAlignment="1">
      <alignment horizontal="center" vertical="center" wrapText="1" readingOrder="2"/>
    </xf>
    <xf numFmtId="0" fontId="40" fillId="0" borderId="0" xfId="0" applyFont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 readingOrder="2"/>
    </xf>
    <xf numFmtId="0" fontId="18" fillId="0" borderId="5" xfId="0" applyFont="1" applyBorder="1" applyAlignment="1">
      <alignment horizontal="center" vertical="center" wrapText="1" readingOrder="2"/>
    </xf>
    <xf numFmtId="0" fontId="9" fillId="0" borderId="4" xfId="0" applyFont="1" applyBorder="1" applyAlignment="1">
      <alignment horizontal="center" vertical="center" wrapText="1" readingOrder="2"/>
    </xf>
    <xf numFmtId="0" fontId="9" fillId="0" borderId="5" xfId="0" applyFont="1" applyBorder="1" applyAlignment="1">
      <alignment horizontal="center" vertical="center" wrapText="1" readingOrder="2"/>
    </xf>
    <xf numFmtId="0" fontId="10" fillId="0" borderId="1" xfId="0" applyFont="1" applyBorder="1" applyAlignment="1">
      <alignment horizontal="center" vertical="center" wrapText="1" readingOrder="2"/>
    </xf>
    <xf numFmtId="0" fontId="16" fillId="2" borderId="4" xfId="0" applyFont="1" applyFill="1" applyBorder="1" applyAlignment="1">
      <alignment horizontal="center" vertical="center" wrapText="1"/>
    </xf>
    <xf numFmtId="0" fontId="16" fillId="2" borderId="9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 wrapText="1" readingOrder="2"/>
    </xf>
    <xf numFmtId="0" fontId="16" fillId="2" borderId="4" xfId="0" applyFont="1" applyFill="1" applyBorder="1" applyAlignment="1">
      <alignment horizontal="center" vertical="center" readingOrder="2"/>
    </xf>
    <xf numFmtId="0" fontId="16" fillId="2" borderId="9" xfId="0" applyFont="1" applyFill="1" applyBorder="1" applyAlignment="1">
      <alignment horizontal="center" vertical="center" readingOrder="2"/>
    </xf>
    <xf numFmtId="0" fontId="16" fillId="2" borderId="5" xfId="0" applyFont="1" applyFill="1" applyBorder="1" applyAlignment="1">
      <alignment horizontal="center" vertical="center" readingOrder="2"/>
    </xf>
    <xf numFmtId="0" fontId="18" fillId="3" borderId="1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 wrapText="1" readingOrder="2"/>
    </xf>
    <xf numFmtId="0" fontId="16" fillId="2" borderId="3" xfId="0" applyFont="1" applyFill="1" applyBorder="1" applyAlignment="1">
      <alignment horizontal="center" vertical="center" wrapText="1" readingOrder="2"/>
    </xf>
    <xf numFmtId="0" fontId="64" fillId="0" borderId="0" xfId="0" applyFont="1" applyAlignment="1">
      <alignment horizontal="right" vertical="center" readingOrder="2"/>
    </xf>
    <xf numFmtId="0" fontId="18" fillId="4" borderId="1" xfId="0" applyFont="1" applyFill="1" applyBorder="1" applyAlignment="1">
      <alignment horizontal="center" vertical="center" wrapText="1"/>
    </xf>
    <xf numFmtId="165" fontId="9" fillId="0" borderId="1" xfId="0" applyNumberFormat="1" applyFont="1" applyBorder="1" applyAlignment="1">
      <alignment horizontal="center" vertical="center" wrapText="1"/>
    </xf>
    <xf numFmtId="0" fontId="18" fillId="3" borderId="4" xfId="0" applyFont="1" applyFill="1" applyBorder="1" applyAlignment="1">
      <alignment horizontal="center" vertical="center" wrapText="1"/>
    </xf>
    <xf numFmtId="0" fontId="18" fillId="3" borderId="5" xfId="0" applyFont="1" applyFill="1" applyBorder="1" applyAlignment="1">
      <alignment horizontal="center" vertical="center" wrapText="1"/>
    </xf>
    <xf numFmtId="0" fontId="32" fillId="2" borderId="1" xfId="0" applyFont="1" applyFill="1" applyBorder="1" applyAlignment="1">
      <alignment horizontal="center" vertical="center" wrapText="1"/>
    </xf>
    <xf numFmtId="0" fontId="44" fillId="0" borderId="0" xfId="0" applyFont="1" applyAlignment="1">
      <alignment horizontal="center" vertical="center" wrapText="1" readingOrder="2"/>
    </xf>
    <xf numFmtId="0" fontId="11" fillId="0" borderId="0" xfId="0" applyFont="1" applyAlignment="1">
      <alignment horizontal="center" vertical="center" wrapText="1" readingOrder="2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48" fillId="2" borderId="1" xfId="0" applyFont="1" applyFill="1" applyBorder="1" applyAlignment="1">
      <alignment horizontal="center" vertical="center" wrapText="1" readingOrder="2"/>
    </xf>
    <xf numFmtId="0" fontId="10" fillId="0" borderId="1" xfId="0" applyFont="1" applyBorder="1" applyAlignment="1">
      <alignment horizontal="center" vertical="center" wrapText="1"/>
    </xf>
    <xf numFmtId="3" fontId="10" fillId="0" borderId="1" xfId="0" applyNumberFormat="1" applyFont="1" applyBorder="1" applyAlignment="1">
      <alignment horizontal="center" vertical="center" wrapText="1"/>
    </xf>
    <xf numFmtId="3" fontId="45" fillId="3" borderId="1" xfId="0" applyNumberFormat="1" applyFont="1" applyFill="1" applyBorder="1" applyAlignment="1">
      <alignment horizontal="center" vertical="center" wrapText="1"/>
    </xf>
    <xf numFmtId="0" fontId="45" fillId="3" borderId="1" xfId="0" applyFont="1" applyFill="1" applyBorder="1" applyAlignment="1">
      <alignment horizontal="center" vertical="center" wrapText="1"/>
    </xf>
    <xf numFmtId="3" fontId="45" fillId="0" borderId="1" xfId="0" applyNumberFormat="1" applyFont="1" applyBorder="1" applyAlignment="1">
      <alignment horizontal="center" vertical="center" wrapText="1"/>
    </xf>
    <xf numFmtId="3" fontId="9" fillId="3" borderId="1" xfId="0" applyNumberFormat="1" applyFont="1" applyFill="1" applyBorder="1" applyAlignment="1">
      <alignment horizontal="center" vertical="center" wrapText="1" readingOrder="2"/>
    </xf>
    <xf numFmtId="0" fontId="9" fillId="3" borderId="1" xfId="0" applyFont="1" applyFill="1" applyBorder="1" applyAlignment="1">
      <alignment horizontal="center" vertical="center" wrapText="1" readingOrder="2"/>
    </xf>
    <xf numFmtId="3" fontId="9" fillId="3" borderId="4" xfId="0" applyNumberFormat="1" applyFont="1" applyFill="1" applyBorder="1" applyAlignment="1">
      <alignment horizontal="center" vertical="center" wrapText="1" readingOrder="2"/>
    </xf>
    <xf numFmtId="3" fontId="9" fillId="3" borderId="5" xfId="0" applyNumberFormat="1" applyFont="1" applyFill="1" applyBorder="1" applyAlignment="1">
      <alignment horizontal="center" vertical="center" wrapText="1" readingOrder="2"/>
    </xf>
    <xf numFmtId="3" fontId="18" fillId="0" borderId="14" xfId="0" applyNumberFormat="1" applyFont="1" applyBorder="1" applyAlignment="1">
      <alignment horizontal="center" vertical="center" wrapText="1"/>
    </xf>
    <xf numFmtId="3" fontId="18" fillId="0" borderId="2" xfId="0" applyNumberFormat="1" applyFont="1" applyBorder="1" applyAlignment="1">
      <alignment horizontal="center" vertical="center" wrapText="1"/>
    </xf>
    <xf numFmtId="3" fontId="18" fillId="0" borderId="6" xfId="0" applyNumberFormat="1" applyFont="1" applyBorder="1" applyAlignment="1">
      <alignment horizontal="center" vertical="center" wrapText="1"/>
    </xf>
    <xf numFmtId="3" fontId="18" fillId="0" borderId="13" xfId="0" applyNumberFormat="1" applyFont="1" applyBorder="1" applyAlignment="1">
      <alignment horizontal="center" vertical="center" wrapText="1"/>
    </xf>
    <xf numFmtId="3" fontId="18" fillId="0" borderId="3" xfId="0" applyNumberFormat="1" applyFont="1" applyBorder="1" applyAlignment="1">
      <alignment horizontal="center" vertical="center" wrapText="1"/>
    </xf>
    <xf numFmtId="3" fontId="18" fillId="0" borderId="8" xfId="0" applyNumberFormat="1" applyFont="1" applyBorder="1" applyAlignment="1">
      <alignment horizontal="center" vertical="center" wrapText="1"/>
    </xf>
    <xf numFmtId="3" fontId="9" fillId="3" borderId="14" xfId="0" applyNumberFormat="1" applyFont="1" applyFill="1" applyBorder="1" applyAlignment="1">
      <alignment horizontal="center" vertical="center" wrapText="1" readingOrder="2"/>
    </xf>
    <xf numFmtId="3" fontId="9" fillId="3" borderId="2" xfId="0" applyNumberFormat="1" applyFont="1" applyFill="1" applyBorder="1" applyAlignment="1">
      <alignment horizontal="center" vertical="center" wrapText="1" readingOrder="2"/>
    </xf>
    <xf numFmtId="3" fontId="9" fillId="3" borderId="6" xfId="0" applyNumberFormat="1" applyFont="1" applyFill="1" applyBorder="1" applyAlignment="1">
      <alignment horizontal="center" vertical="center" wrapText="1" readingOrder="2"/>
    </xf>
    <xf numFmtId="3" fontId="9" fillId="3" borderId="13" xfId="0" applyNumberFormat="1" applyFont="1" applyFill="1" applyBorder="1" applyAlignment="1">
      <alignment horizontal="center" vertical="center" wrapText="1" readingOrder="2"/>
    </xf>
    <xf numFmtId="3" fontId="9" fillId="3" borderId="3" xfId="0" applyNumberFormat="1" applyFont="1" applyFill="1" applyBorder="1" applyAlignment="1">
      <alignment horizontal="center" vertical="center" wrapText="1" readingOrder="2"/>
    </xf>
    <xf numFmtId="3" fontId="9" fillId="3" borderId="8" xfId="0" applyNumberFormat="1" applyFont="1" applyFill="1" applyBorder="1" applyAlignment="1">
      <alignment horizontal="center" vertical="center" wrapText="1" readingOrder="2"/>
    </xf>
    <xf numFmtId="0" fontId="18" fillId="0" borderId="14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18" fillId="3" borderId="14" xfId="0" applyFont="1" applyFill="1" applyBorder="1" applyAlignment="1">
      <alignment horizontal="center" vertical="center" wrapText="1"/>
    </xf>
    <xf numFmtId="0" fontId="18" fillId="3" borderId="2" xfId="0" applyFont="1" applyFill="1" applyBorder="1" applyAlignment="1">
      <alignment horizontal="center" vertical="center" wrapText="1"/>
    </xf>
    <xf numFmtId="0" fontId="18" fillId="3" borderId="6" xfId="0" applyFont="1" applyFill="1" applyBorder="1" applyAlignment="1">
      <alignment horizontal="center" vertical="center" wrapText="1"/>
    </xf>
    <xf numFmtId="0" fontId="18" fillId="3" borderId="13" xfId="0" applyFont="1" applyFill="1" applyBorder="1" applyAlignment="1">
      <alignment horizontal="center" vertical="center" wrapText="1"/>
    </xf>
    <xf numFmtId="0" fontId="18" fillId="3" borderId="3" xfId="0" applyFont="1" applyFill="1" applyBorder="1" applyAlignment="1">
      <alignment horizontal="center" vertical="center" wrapText="1"/>
    </xf>
    <xf numFmtId="0" fontId="18" fillId="3" borderId="8" xfId="0" applyFont="1" applyFill="1" applyBorder="1" applyAlignment="1">
      <alignment horizontal="center" vertical="center" wrapText="1"/>
    </xf>
    <xf numFmtId="3" fontId="18" fillId="3" borderId="14" xfId="0" applyNumberFormat="1" applyFont="1" applyFill="1" applyBorder="1" applyAlignment="1">
      <alignment horizontal="center" vertical="center" wrapText="1"/>
    </xf>
    <xf numFmtId="3" fontId="18" fillId="3" borderId="2" xfId="0" applyNumberFormat="1" applyFont="1" applyFill="1" applyBorder="1" applyAlignment="1">
      <alignment horizontal="center" vertical="center" wrapText="1"/>
    </xf>
    <xf numFmtId="3" fontId="18" fillId="3" borderId="13" xfId="0" applyNumberFormat="1" applyFont="1" applyFill="1" applyBorder="1" applyAlignment="1">
      <alignment horizontal="center" vertical="center" wrapText="1"/>
    </xf>
    <xf numFmtId="3" fontId="18" fillId="3" borderId="3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 wrapText="1"/>
    </xf>
    <xf numFmtId="0" fontId="16" fillId="2" borderId="10" xfId="0" applyFont="1" applyFill="1" applyBorder="1" applyAlignment="1">
      <alignment horizontal="center" vertical="center" wrapText="1"/>
    </xf>
    <xf numFmtId="0" fontId="16" fillId="2" borderId="11" xfId="0" applyFont="1" applyFill="1" applyBorder="1" applyAlignment="1">
      <alignment horizontal="center" vertical="center" wrapText="1"/>
    </xf>
    <xf numFmtId="0" fontId="16" fillId="2" borderId="12" xfId="0" applyFont="1" applyFill="1" applyBorder="1" applyAlignment="1">
      <alignment horizontal="center" vertical="center" wrapText="1"/>
    </xf>
    <xf numFmtId="3" fontId="45" fillId="0" borderId="1" xfId="0" applyNumberFormat="1" applyFont="1" applyBorder="1" applyAlignment="1">
      <alignment horizontal="center" vertical="center" wrapText="1" readingOrder="2"/>
    </xf>
    <xf numFmtId="0" fontId="22" fillId="2" borderId="1" xfId="0" applyFont="1" applyFill="1" applyBorder="1" applyAlignment="1">
      <alignment horizontal="center" vertical="center" wrapText="1" readingOrder="2"/>
    </xf>
    <xf numFmtId="0" fontId="45" fillId="0" borderId="1" xfId="0" applyFont="1" applyBorder="1" applyAlignment="1">
      <alignment horizontal="center" vertical="center" wrapText="1" readingOrder="2"/>
    </xf>
    <xf numFmtId="3" fontId="45" fillId="3" borderId="1" xfId="0" applyNumberFormat="1" applyFont="1" applyFill="1" applyBorder="1" applyAlignment="1">
      <alignment horizontal="center" vertical="center" wrapText="1" readingOrder="2"/>
    </xf>
    <xf numFmtId="3" fontId="9" fillId="0" borderId="4" xfId="0" applyNumberFormat="1" applyFont="1" applyBorder="1" applyAlignment="1">
      <alignment horizontal="center" vertical="center" wrapText="1"/>
    </xf>
    <xf numFmtId="3" fontId="9" fillId="0" borderId="5" xfId="0" applyNumberFormat="1" applyFont="1" applyBorder="1" applyAlignment="1">
      <alignment horizontal="center" vertical="center" wrapText="1"/>
    </xf>
    <xf numFmtId="0" fontId="18" fillId="4" borderId="4" xfId="0" applyFont="1" applyFill="1" applyBorder="1" applyAlignment="1">
      <alignment horizontal="center" vertical="center" wrapText="1" readingOrder="1"/>
    </xf>
    <xf numFmtId="0" fontId="18" fillId="4" borderId="5" xfId="0" applyFont="1" applyFill="1" applyBorder="1" applyAlignment="1">
      <alignment horizontal="center" vertical="center" wrapText="1" readingOrder="1"/>
    </xf>
    <xf numFmtId="0" fontId="16" fillId="2" borderId="10" xfId="0" applyFont="1" applyFill="1" applyBorder="1" applyAlignment="1">
      <alignment horizontal="center" readingOrder="1"/>
    </xf>
    <xf numFmtId="0" fontId="16" fillId="2" borderId="12" xfId="0" applyFont="1" applyFill="1" applyBorder="1" applyAlignment="1">
      <alignment horizontal="center" readingOrder="1"/>
    </xf>
    <xf numFmtId="0" fontId="18" fillId="3" borderId="4" xfId="0" applyFont="1" applyFill="1" applyBorder="1" applyAlignment="1">
      <alignment horizontal="center" vertical="center" wrapText="1" readingOrder="1"/>
    </xf>
    <xf numFmtId="0" fontId="18" fillId="3" borderId="5" xfId="0" applyFont="1" applyFill="1" applyBorder="1" applyAlignment="1">
      <alignment horizontal="center" vertical="center" wrapText="1" readingOrder="1"/>
    </xf>
    <xf numFmtId="0" fontId="18" fillId="0" borderId="4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readingOrder="1"/>
    </xf>
    <xf numFmtId="0" fontId="1" fillId="2" borderId="12" xfId="0" applyFont="1" applyFill="1" applyBorder="1" applyAlignment="1">
      <alignment horizontal="center" readingOrder="1"/>
    </xf>
    <xf numFmtId="0" fontId="16" fillId="2" borderId="1" xfId="0" applyFont="1" applyFill="1" applyBorder="1" applyAlignment="1">
      <alignment horizontal="center" vertical="center" wrapText="1" readingOrder="1"/>
    </xf>
    <xf numFmtId="0" fontId="16" fillId="2" borderId="1" xfId="0" applyFont="1" applyFill="1" applyBorder="1" applyAlignment="1">
      <alignment horizontal="center" vertical="center" readingOrder="1"/>
    </xf>
    <xf numFmtId="0" fontId="16" fillId="2" borderId="14" xfId="0" applyFont="1" applyFill="1" applyBorder="1" applyAlignment="1">
      <alignment horizontal="center" vertical="center" wrapText="1" readingOrder="1"/>
    </xf>
    <xf numFmtId="0" fontId="16" fillId="2" borderId="2" xfId="0" applyFont="1" applyFill="1" applyBorder="1" applyAlignment="1">
      <alignment horizontal="center" vertical="center" wrapText="1" readingOrder="1"/>
    </xf>
    <xf numFmtId="0" fontId="16" fillId="2" borderId="6" xfId="0" applyFont="1" applyFill="1" applyBorder="1" applyAlignment="1">
      <alignment horizontal="center" vertical="center" wrapText="1" readingOrder="1"/>
    </xf>
    <xf numFmtId="0" fontId="16" fillId="2" borderId="13" xfId="0" applyFont="1" applyFill="1" applyBorder="1" applyAlignment="1">
      <alignment horizontal="center" vertical="center" wrapText="1" readingOrder="1"/>
    </xf>
    <xf numFmtId="0" fontId="16" fillId="2" borderId="3" xfId="0" applyFont="1" applyFill="1" applyBorder="1" applyAlignment="1">
      <alignment horizontal="center" vertical="center" wrapText="1" readingOrder="1"/>
    </xf>
    <xf numFmtId="0" fontId="16" fillId="2" borderId="8" xfId="0" applyFont="1" applyFill="1" applyBorder="1" applyAlignment="1">
      <alignment horizontal="center" vertical="center" wrapText="1" readingOrder="1"/>
    </xf>
    <xf numFmtId="0" fontId="1" fillId="2" borderId="14" xfId="0" applyFont="1" applyFill="1" applyBorder="1" applyAlignment="1">
      <alignment horizontal="center" vertical="center" readingOrder="1"/>
    </xf>
    <xf numFmtId="0" fontId="1" fillId="2" borderId="6" xfId="0" applyFont="1" applyFill="1" applyBorder="1" applyAlignment="1">
      <alignment horizontal="center" vertical="center" readingOrder="1"/>
    </xf>
    <xf numFmtId="0" fontId="1" fillId="2" borderId="13" xfId="0" applyFont="1" applyFill="1" applyBorder="1" applyAlignment="1">
      <alignment horizontal="center" vertical="center" readingOrder="1"/>
    </xf>
    <xf numFmtId="0" fontId="1" fillId="2" borderId="8" xfId="0" applyFont="1" applyFill="1" applyBorder="1" applyAlignment="1">
      <alignment horizontal="center" vertical="center" readingOrder="1"/>
    </xf>
    <xf numFmtId="0" fontId="16" fillId="2" borderId="14" xfId="0" applyFont="1" applyFill="1" applyBorder="1" applyAlignment="1">
      <alignment horizontal="center" vertical="center" readingOrder="1"/>
    </xf>
    <xf numFmtId="0" fontId="16" fillId="2" borderId="2" xfId="0" applyFont="1" applyFill="1" applyBorder="1" applyAlignment="1">
      <alignment horizontal="center" vertical="center" readingOrder="1"/>
    </xf>
    <xf numFmtId="0" fontId="16" fillId="2" borderId="13" xfId="0" applyFont="1" applyFill="1" applyBorder="1" applyAlignment="1">
      <alignment horizontal="center" vertical="center" readingOrder="1"/>
    </xf>
    <xf numFmtId="0" fontId="16" fillId="2" borderId="3" xfId="0" applyFont="1" applyFill="1" applyBorder="1" applyAlignment="1">
      <alignment horizontal="center" vertical="center" readingOrder="1"/>
    </xf>
    <xf numFmtId="0" fontId="18" fillId="4" borderId="4" xfId="0" applyFont="1" applyFill="1" applyBorder="1" applyAlignment="1">
      <alignment horizontal="center" vertical="center" readingOrder="2"/>
    </xf>
    <xf numFmtId="0" fontId="18" fillId="4" borderId="5" xfId="0" applyFont="1" applyFill="1" applyBorder="1" applyAlignment="1">
      <alignment horizontal="center" vertical="center" readingOrder="2"/>
    </xf>
    <xf numFmtId="0" fontId="18" fillId="4" borderId="14" xfId="0" applyFont="1" applyFill="1" applyBorder="1" applyAlignment="1">
      <alignment horizontal="center" vertical="center" wrapText="1" readingOrder="2"/>
    </xf>
    <xf numFmtId="0" fontId="18" fillId="4" borderId="6" xfId="0" applyFont="1" applyFill="1" applyBorder="1" applyAlignment="1">
      <alignment horizontal="center" vertical="center" wrapText="1" readingOrder="2"/>
    </xf>
    <xf numFmtId="0" fontId="18" fillId="4" borderId="13" xfId="0" applyFont="1" applyFill="1" applyBorder="1" applyAlignment="1">
      <alignment horizontal="center" vertical="center" wrapText="1" readingOrder="2"/>
    </xf>
    <xf numFmtId="0" fontId="18" fillId="4" borderId="8" xfId="0" applyFont="1" applyFill="1" applyBorder="1" applyAlignment="1">
      <alignment horizontal="center" vertical="center" wrapText="1" readingOrder="2"/>
    </xf>
    <xf numFmtId="3" fontId="18" fillId="6" borderId="4" xfId="0" applyNumberFormat="1" applyFont="1" applyFill="1" applyBorder="1" applyAlignment="1">
      <alignment horizontal="center" vertical="center" wrapText="1" readingOrder="2"/>
    </xf>
    <xf numFmtId="3" fontId="18" fillId="6" borderId="5" xfId="0" applyNumberFormat="1" applyFont="1" applyFill="1" applyBorder="1" applyAlignment="1">
      <alignment horizontal="center" vertical="center" wrapText="1" readingOrder="2"/>
    </xf>
    <xf numFmtId="0" fontId="42" fillId="2" borderId="4" xfId="0" applyFont="1" applyFill="1" applyBorder="1" applyAlignment="1">
      <alignment horizontal="center" vertical="center" wrapText="1" readingOrder="2"/>
    </xf>
    <xf numFmtId="0" fontId="42" fillId="2" borderId="5" xfId="0" applyFont="1" applyFill="1" applyBorder="1" applyAlignment="1">
      <alignment horizontal="center" vertical="center" wrapText="1" readingOrder="2"/>
    </xf>
    <xf numFmtId="0" fontId="16" fillId="2" borderId="14" xfId="0" applyFont="1" applyFill="1" applyBorder="1" applyAlignment="1">
      <alignment horizontal="center" vertical="center" readingOrder="2"/>
    </xf>
    <xf numFmtId="0" fontId="16" fillId="2" borderId="2" xfId="0" applyFont="1" applyFill="1" applyBorder="1" applyAlignment="1">
      <alignment horizontal="center" vertical="center" readingOrder="2"/>
    </xf>
    <xf numFmtId="0" fontId="16" fillId="2" borderId="13" xfId="0" applyFont="1" applyFill="1" applyBorder="1" applyAlignment="1">
      <alignment horizontal="center" vertical="center" readingOrder="2"/>
    </xf>
    <xf numFmtId="0" fontId="16" fillId="2" borderId="3" xfId="0" applyFont="1" applyFill="1" applyBorder="1" applyAlignment="1">
      <alignment horizontal="center" vertical="center" readingOrder="2"/>
    </xf>
    <xf numFmtId="0" fontId="1" fillId="2" borderId="14" xfId="0" applyFont="1" applyFill="1" applyBorder="1" applyAlignment="1">
      <alignment horizontal="center" vertical="center" readingOrder="2"/>
    </xf>
    <xf numFmtId="0" fontId="1" fillId="2" borderId="6" xfId="0" applyFont="1" applyFill="1" applyBorder="1" applyAlignment="1">
      <alignment horizontal="center" vertical="center" readingOrder="2"/>
    </xf>
    <xf numFmtId="0" fontId="1" fillId="2" borderId="13" xfId="0" applyFont="1" applyFill="1" applyBorder="1" applyAlignment="1">
      <alignment horizontal="center" vertical="center" readingOrder="2"/>
    </xf>
    <xf numFmtId="0" fontId="1" fillId="2" borderId="8" xfId="0" applyFont="1" applyFill="1" applyBorder="1" applyAlignment="1">
      <alignment horizontal="center" vertical="center" readingOrder="2"/>
    </xf>
    <xf numFmtId="0" fontId="1" fillId="2" borderId="4" xfId="0" applyFont="1" applyFill="1" applyBorder="1" applyAlignment="1">
      <alignment horizontal="center" vertical="center" readingOrder="2"/>
    </xf>
    <xf numFmtId="0" fontId="1" fillId="2" borderId="5" xfId="0" applyFont="1" applyFill="1" applyBorder="1" applyAlignment="1">
      <alignment horizontal="center" vertical="center" readingOrder="2"/>
    </xf>
    <xf numFmtId="0" fontId="18" fillId="3" borderId="14" xfId="0" applyFont="1" applyFill="1" applyBorder="1" applyAlignment="1">
      <alignment horizontal="center" vertical="center" wrapText="1" readingOrder="2"/>
    </xf>
    <xf numFmtId="0" fontId="18" fillId="3" borderId="6" xfId="0" applyFont="1" applyFill="1" applyBorder="1" applyAlignment="1">
      <alignment horizontal="center" vertical="center" wrapText="1" readingOrder="2"/>
    </xf>
    <xf numFmtId="0" fontId="18" fillId="3" borderId="13" xfId="0" applyFont="1" applyFill="1" applyBorder="1" applyAlignment="1">
      <alignment horizontal="center" vertical="center" wrapText="1" readingOrder="2"/>
    </xf>
    <xf numFmtId="0" fontId="18" fillId="3" borderId="8" xfId="0" applyFont="1" applyFill="1" applyBorder="1" applyAlignment="1">
      <alignment horizontal="center" vertical="center" wrapText="1" readingOrder="2"/>
    </xf>
    <xf numFmtId="0" fontId="16" fillId="2" borderId="0" xfId="0" applyFont="1" applyFill="1" applyAlignment="1">
      <alignment horizontal="center" vertical="center" wrapText="1" readingOrder="2"/>
    </xf>
    <xf numFmtId="0" fontId="32" fillId="2" borderId="10" xfId="0" applyFont="1" applyFill="1" applyBorder="1" applyAlignment="1">
      <alignment horizontal="center" vertical="center" wrapText="1" readingOrder="2"/>
    </xf>
    <xf numFmtId="0" fontId="32" fillId="2" borderId="11" xfId="0" applyFont="1" applyFill="1" applyBorder="1" applyAlignment="1">
      <alignment horizontal="center" vertical="center" wrapText="1" readingOrder="2"/>
    </xf>
    <xf numFmtId="0" fontId="32" fillId="2" borderId="12" xfId="0" applyFont="1" applyFill="1" applyBorder="1" applyAlignment="1">
      <alignment horizontal="center" vertical="center" wrapText="1" readingOrder="2"/>
    </xf>
    <xf numFmtId="0" fontId="48" fillId="2" borderId="6" xfId="0" applyFont="1" applyFill="1" applyBorder="1" applyAlignment="1">
      <alignment horizontal="center" vertical="center" wrapText="1" readingOrder="2"/>
    </xf>
    <xf numFmtId="0" fontId="48" fillId="2" borderId="7" xfId="0" applyFont="1" applyFill="1" applyBorder="1" applyAlignment="1">
      <alignment horizontal="center" vertical="center" wrapText="1" readingOrder="2"/>
    </xf>
    <xf numFmtId="0" fontId="48" fillId="2" borderId="8" xfId="0" applyFont="1" applyFill="1" applyBorder="1" applyAlignment="1">
      <alignment horizontal="center" vertical="center" wrapText="1" readingOrder="2"/>
    </xf>
    <xf numFmtId="0" fontId="81" fillId="6" borderId="0" xfId="0" applyFont="1" applyFill="1" applyAlignment="1">
      <alignment horizontal="center" vertical="center" wrapText="1" readingOrder="2"/>
    </xf>
    <xf numFmtId="0" fontId="83" fillId="0" borderId="0" xfId="0" applyFont="1" applyAlignment="1">
      <alignment horizontal="center" vertical="center" wrapText="1" readingOrder="2"/>
    </xf>
    <xf numFmtId="3" fontId="18" fillId="0" borderId="15" xfId="0" applyNumberFormat="1" applyFont="1" applyBorder="1" applyAlignment="1">
      <alignment horizontal="center" vertical="center" wrapText="1"/>
    </xf>
    <xf numFmtId="3" fontId="18" fillId="0" borderId="0" xfId="0" applyNumberFormat="1" applyFont="1" applyAlignment="1">
      <alignment horizontal="center" vertical="center" wrapText="1"/>
    </xf>
    <xf numFmtId="0" fontId="21" fillId="2" borderId="10" xfId="0" applyFont="1" applyFill="1" applyBorder="1" applyAlignment="1">
      <alignment horizontal="center" vertical="center" wrapText="1" readingOrder="2"/>
    </xf>
    <xf numFmtId="0" fontId="21" fillId="2" borderId="12" xfId="0" applyFont="1" applyFill="1" applyBorder="1" applyAlignment="1">
      <alignment horizontal="center" vertical="center" wrapText="1" readingOrder="2"/>
    </xf>
    <xf numFmtId="0" fontId="39" fillId="0" borderId="2" xfId="0" applyFont="1" applyBorder="1" applyAlignment="1">
      <alignment horizontal="left" vertical="center" readingOrder="2"/>
    </xf>
  </cellXfs>
  <cellStyles count="2">
    <cellStyle name="Hyperlink" xfId="1" builtinId="8"/>
    <cellStyle name="Normal" xfId="0" builtinId="0"/>
  </cellStyles>
  <dxfs count="0"/>
  <tableStyles count="1" defaultTableStyle="TableStyleMedium2" defaultPivotStyle="PivotStyleLight16">
    <tableStyle name="Invisible" pivot="0" table="0" count="0" xr9:uid="{54CAF9F0-AFCA-4952-AB12-7BA958369A2D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114300</xdr:rowOff>
    </xdr:from>
    <xdr:to>
      <xdr:col>1</xdr:col>
      <xdr:colOff>657225</xdr:colOff>
      <xdr:row>5</xdr:row>
      <xdr:rowOff>28575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C3EBE7D6-80F1-48A8-A7A5-EEC0E5ACECC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91934550" y="114300"/>
          <a:ext cx="2438400" cy="8667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cc.ajman.ae/en/node/38" TargetMode="External"/><Relationship Id="rId3" Type="http://schemas.openxmlformats.org/officeDocument/2006/relationships/hyperlink" Target="https://scc.ajman.ae/ar/node/37" TargetMode="External"/><Relationship Id="rId7" Type="http://schemas.openxmlformats.org/officeDocument/2006/relationships/hyperlink" Target="https://scc.ajman.ae/en/node/36" TargetMode="External"/><Relationship Id="rId2" Type="http://schemas.openxmlformats.org/officeDocument/2006/relationships/hyperlink" Target="https://scc.ajman.ae/ar/node/18" TargetMode="External"/><Relationship Id="rId1" Type="http://schemas.openxmlformats.org/officeDocument/2006/relationships/hyperlink" Target="https://scc.ajman.ae/ar/node/38" TargetMode="External"/><Relationship Id="rId6" Type="http://schemas.openxmlformats.org/officeDocument/2006/relationships/hyperlink" Target="https://scc.ajman.ae/en/node/18" TargetMode="External"/><Relationship Id="rId5" Type="http://schemas.openxmlformats.org/officeDocument/2006/relationships/hyperlink" Target="https://scc.ajman.ae/en/node/37" TargetMode="External"/><Relationship Id="rId10" Type="http://schemas.openxmlformats.org/officeDocument/2006/relationships/drawing" Target="../drawings/drawing1.xml"/><Relationship Id="rId4" Type="http://schemas.openxmlformats.org/officeDocument/2006/relationships/hyperlink" Target="https://scc.ajman.ae/ar/node/36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7BB9BB-E0B7-45FC-9E90-85F4886CD292}">
  <dimension ref="A7:P1606"/>
  <sheetViews>
    <sheetView showGridLines="0" rightToLeft="1" tabSelected="1" topLeftCell="A4" zoomScale="90" zoomScaleNormal="90" workbookViewId="0">
      <selection activeCell="A8" sqref="A8:K8"/>
    </sheetView>
  </sheetViews>
  <sheetFormatPr defaultRowHeight="15"/>
  <cols>
    <col min="1" max="1" width="27.140625" customWidth="1"/>
    <col min="2" max="2" width="31.140625" customWidth="1"/>
    <col min="3" max="3" width="20.85546875" customWidth="1"/>
    <col min="4" max="4" width="18.140625" customWidth="1"/>
    <col min="5" max="5" width="15" customWidth="1"/>
    <col min="6" max="6" width="32.7109375" customWidth="1"/>
    <col min="8" max="8" width="12" customWidth="1"/>
    <col min="9" max="9" width="14.85546875" customWidth="1"/>
    <col min="10" max="10" width="17.7109375" customWidth="1"/>
    <col min="11" max="11" width="16.5703125" customWidth="1"/>
    <col min="12" max="12" width="17.7109375" customWidth="1"/>
    <col min="13" max="13" width="9.5703125" customWidth="1"/>
    <col min="14" max="14" width="15.5703125" customWidth="1"/>
  </cols>
  <sheetData>
    <row r="7" spans="1:15" ht="32.25">
      <c r="A7" s="408" t="s">
        <v>684</v>
      </c>
      <c r="B7" s="408"/>
      <c r="C7" s="408"/>
      <c r="D7" s="408"/>
      <c r="E7" s="408"/>
      <c r="F7" s="408"/>
      <c r="G7" s="408"/>
      <c r="H7" s="408"/>
      <c r="I7" s="408"/>
      <c r="J7" s="408"/>
      <c r="K7" s="408"/>
      <c r="L7" s="57"/>
      <c r="M7" s="57"/>
      <c r="N7" s="57"/>
      <c r="O7" s="57"/>
    </row>
    <row r="8" spans="1:15" ht="32.25">
      <c r="A8" s="409" t="s">
        <v>685</v>
      </c>
      <c r="B8" s="409"/>
      <c r="C8" s="409"/>
      <c r="D8" s="409"/>
      <c r="E8" s="409"/>
      <c r="F8" s="409"/>
      <c r="G8" s="409"/>
      <c r="H8" s="409"/>
      <c r="I8" s="409"/>
      <c r="J8" s="409"/>
      <c r="K8" s="409"/>
      <c r="L8" s="57"/>
      <c r="M8" s="57"/>
      <c r="N8" s="57"/>
      <c r="O8" s="57"/>
    </row>
    <row r="9" spans="1:15" ht="21.75" customHeight="1">
      <c r="A9" s="89"/>
      <c r="B9" s="89"/>
      <c r="C9" s="89"/>
      <c r="D9" s="89"/>
      <c r="E9" s="89"/>
      <c r="F9" s="89"/>
      <c r="G9" s="89"/>
      <c r="H9" s="89"/>
      <c r="I9" s="89"/>
      <c r="J9" s="89"/>
      <c r="K9" s="89"/>
      <c r="L9" s="57"/>
      <c r="M9" s="57"/>
      <c r="N9" s="57"/>
      <c r="O9" s="57"/>
    </row>
    <row r="10" spans="1:15" ht="18.75">
      <c r="A10" s="151" t="s">
        <v>673</v>
      </c>
      <c r="B10" s="151"/>
      <c r="C10" s="151"/>
      <c r="D10" s="151"/>
      <c r="E10" s="151"/>
      <c r="F10" s="151"/>
      <c r="G10" s="151"/>
      <c r="H10" s="151"/>
      <c r="I10" s="58"/>
      <c r="J10" s="58"/>
      <c r="K10" s="58"/>
      <c r="L10" s="58"/>
      <c r="M10" s="58"/>
    </row>
    <row r="11" spans="1:15" ht="40.5" customHeight="1">
      <c r="A11" s="163" t="s">
        <v>674</v>
      </c>
      <c r="B11" s="163"/>
      <c r="C11" s="163"/>
      <c r="D11" s="163"/>
      <c r="E11" s="163"/>
      <c r="F11" s="163"/>
      <c r="G11" s="163"/>
      <c r="H11" s="163"/>
      <c r="I11" s="59"/>
      <c r="J11" s="59"/>
      <c r="K11" s="59"/>
      <c r="L11" s="59"/>
      <c r="M11" s="59"/>
    </row>
    <row r="12" spans="1:15" ht="18.75">
      <c r="A12" s="152" t="s">
        <v>675</v>
      </c>
      <c r="B12" s="152"/>
      <c r="C12" s="152"/>
      <c r="D12" s="152"/>
      <c r="E12" s="152"/>
      <c r="F12" s="152"/>
      <c r="G12" s="152"/>
      <c r="H12" s="152"/>
      <c r="I12" s="58"/>
      <c r="J12" s="58"/>
      <c r="K12" s="58"/>
      <c r="L12" s="58"/>
      <c r="M12" s="58"/>
    </row>
    <row r="13" spans="1:15" ht="24.75" customHeight="1">
      <c r="A13" s="153" t="s">
        <v>686</v>
      </c>
      <c r="B13" s="153"/>
      <c r="C13" s="153"/>
      <c r="D13" s="153"/>
      <c r="E13" s="153"/>
      <c r="F13" s="153"/>
      <c r="G13" s="153"/>
      <c r="H13" s="153"/>
      <c r="I13" s="58"/>
      <c r="J13" s="58"/>
      <c r="K13" s="58"/>
      <c r="L13" s="58"/>
      <c r="M13" s="58"/>
    </row>
    <row r="14" spans="1:15">
      <c r="A14" s="60"/>
      <c r="B14" s="60"/>
      <c r="C14" s="60"/>
      <c r="D14" s="60"/>
    </row>
    <row r="15" spans="1:15" s="58" customFormat="1" ht="15" customHeight="1">
      <c r="A15" s="61" t="s">
        <v>676</v>
      </c>
      <c r="B15" s="61" t="s">
        <v>677</v>
      </c>
      <c r="C15" s="61" t="s">
        <v>678</v>
      </c>
      <c r="D15" s="61" t="s">
        <v>679</v>
      </c>
    </row>
    <row r="16" spans="1:15" s="63" customFormat="1" ht="25.5">
      <c r="A16" s="62" t="s">
        <v>680</v>
      </c>
      <c r="B16" s="62" t="s">
        <v>681</v>
      </c>
      <c r="C16" s="62" t="s">
        <v>682</v>
      </c>
      <c r="D16" s="62" t="s">
        <v>683</v>
      </c>
      <c r="F16" s="64"/>
      <c r="G16" s="64"/>
      <c r="H16" s="64"/>
      <c r="I16" s="64"/>
      <c r="J16" s="64"/>
      <c r="K16" s="64"/>
      <c r="L16" s="64"/>
      <c r="M16" s="64"/>
      <c r="N16" s="64"/>
    </row>
    <row r="17" spans="1:11" ht="15.75" customHeight="1"/>
    <row r="18" spans="1:11" ht="15.75" customHeight="1"/>
    <row r="19" spans="1:11" ht="21.75">
      <c r="A19" s="164" t="s">
        <v>757</v>
      </c>
      <c r="B19" s="164"/>
      <c r="C19" s="164"/>
      <c r="D19" s="118"/>
      <c r="E19" s="118"/>
      <c r="F19" s="118"/>
      <c r="G19" s="118"/>
      <c r="H19" s="118"/>
      <c r="I19" s="118"/>
      <c r="J19" s="118"/>
      <c r="K19" s="118"/>
    </row>
    <row r="20" spans="1:11" ht="21.75">
      <c r="A20" s="148" t="s">
        <v>98</v>
      </c>
      <c r="B20" s="148"/>
      <c r="C20" s="148"/>
      <c r="D20" s="116"/>
      <c r="E20" s="116"/>
      <c r="F20" s="116"/>
      <c r="G20" s="116"/>
      <c r="H20" s="116"/>
      <c r="I20" s="116"/>
      <c r="J20" s="116"/>
      <c r="K20" s="116"/>
    </row>
    <row r="21" spans="1:11" ht="33" customHeight="1">
      <c r="A21" s="165" t="s">
        <v>45</v>
      </c>
      <c r="B21" s="165"/>
      <c r="C21" s="165"/>
      <c r="D21" s="117"/>
      <c r="E21" s="117"/>
      <c r="F21" s="117"/>
      <c r="G21" s="117"/>
      <c r="H21" s="117"/>
      <c r="I21" s="117"/>
      <c r="J21" s="117"/>
      <c r="K21" s="117"/>
    </row>
    <row r="22" spans="1:11" ht="18.75">
      <c r="A22" s="69" t="s">
        <v>689</v>
      </c>
      <c r="B22" s="65" t="s">
        <v>88</v>
      </c>
      <c r="C22" s="65" t="s">
        <v>99</v>
      </c>
    </row>
    <row r="23" spans="1:11" ht="15" customHeight="1">
      <c r="A23" s="67" t="s">
        <v>87</v>
      </c>
      <c r="B23" s="66" t="s">
        <v>89</v>
      </c>
      <c r="C23" s="66" t="s">
        <v>100</v>
      </c>
    </row>
    <row r="24" spans="1:11" ht="18.75">
      <c r="A24" s="279">
        <v>2025</v>
      </c>
      <c r="B24" s="69" t="s">
        <v>92</v>
      </c>
      <c r="C24" s="357">
        <v>122</v>
      </c>
    </row>
    <row r="25" spans="1:11" ht="15" customHeight="1">
      <c r="A25" s="280"/>
      <c r="B25" s="67" t="s">
        <v>102</v>
      </c>
      <c r="C25" s="358"/>
    </row>
    <row r="26" spans="1:11" ht="18.75">
      <c r="A26" s="280"/>
      <c r="B26" s="69" t="s">
        <v>94</v>
      </c>
      <c r="C26" s="357">
        <v>166</v>
      </c>
    </row>
    <row r="27" spans="1:11" ht="15" customHeight="1">
      <c r="A27" s="280"/>
      <c r="B27" s="67" t="s">
        <v>103</v>
      </c>
      <c r="C27" s="358"/>
    </row>
    <row r="28" spans="1:11" ht="18.75">
      <c r="A28" s="280"/>
      <c r="B28" s="69" t="s">
        <v>96</v>
      </c>
      <c r="C28" s="357">
        <v>103</v>
      </c>
    </row>
    <row r="29" spans="1:11" ht="15" customHeight="1">
      <c r="A29" s="280"/>
      <c r="B29" s="67" t="s">
        <v>104</v>
      </c>
      <c r="C29" s="358"/>
    </row>
    <row r="30" spans="1:11" ht="18.75">
      <c r="A30" s="280"/>
      <c r="B30" s="69" t="s">
        <v>90</v>
      </c>
      <c r="C30" s="293">
        <f>SUM(C24:C29)</f>
        <v>391</v>
      </c>
    </row>
    <row r="31" spans="1:11" ht="15" customHeight="1">
      <c r="A31" s="281"/>
      <c r="B31" s="67" t="s">
        <v>91</v>
      </c>
      <c r="C31" s="294"/>
    </row>
    <row r="32" spans="1:11" ht="18.75">
      <c r="A32" s="279">
        <v>2024</v>
      </c>
      <c r="B32" s="69" t="s">
        <v>92</v>
      </c>
      <c r="C32" s="357">
        <v>72</v>
      </c>
    </row>
    <row r="33" spans="1:11" ht="15" customHeight="1">
      <c r="A33" s="280"/>
      <c r="B33" s="67" t="s">
        <v>102</v>
      </c>
      <c r="C33" s="358"/>
    </row>
    <row r="34" spans="1:11" ht="18.75">
      <c r="A34" s="280"/>
      <c r="B34" s="69" t="s">
        <v>94</v>
      </c>
      <c r="C34" s="357">
        <v>95</v>
      </c>
    </row>
    <row r="35" spans="1:11" ht="15" customHeight="1">
      <c r="A35" s="280"/>
      <c r="B35" s="67" t="s">
        <v>103</v>
      </c>
      <c r="C35" s="358"/>
    </row>
    <row r="36" spans="1:11" ht="18.75">
      <c r="A36" s="280"/>
      <c r="B36" s="69" t="s">
        <v>96</v>
      </c>
      <c r="C36" s="357">
        <v>95</v>
      </c>
    </row>
    <row r="37" spans="1:11" ht="15" customHeight="1">
      <c r="A37" s="280"/>
      <c r="B37" s="67" t="s">
        <v>104</v>
      </c>
      <c r="C37" s="358"/>
    </row>
    <row r="38" spans="1:11" ht="18.75">
      <c r="A38" s="280"/>
      <c r="B38" s="69" t="s">
        <v>90</v>
      </c>
      <c r="C38" s="293">
        <f>SUM(C32:C37)</f>
        <v>262</v>
      </c>
    </row>
    <row r="39" spans="1:11" ht="15" customHeight="1">
      <c r="A39" s="281"/>
      <c r="B39" s="67" t="s">
        <v>91</v>
      </c>
      <c r="C39" s="294"/>
    </row>
    <row r="40" spans="1:11">
      <c r="A40" s="54" t="s">
        <v>770</v>
      </c>
      <c r="C40" s="120" t="s">
        <v>825</v>
      </c>
      <c r="D40" s="120"/>
      <c r="E40" s="120"/>
      <c r="F40" s="120"/>
    </row>
    <row r="41" spans="1:11">
      <c r="A41" s="13"/>
    </row>
    <row r="42" spans="1:11">
      <c r="A42" s="14"/>
    </row>
    <row r="43" spans="1:11">
      <c r="A43" s="13"/>
    </row>
    <row r="44" spans="1:11" ht="21.75">
      <c r="A44" s="148" t="s">
        <v>690</v>
      </c>
      <c r="B44" s="148"/>
      <c r="C44" s="148"/>
      <c r="D44" s="116"/>
      <c r="E44" s="116"/>
      <c r="F44" s="116"/>
      <c r="G44" s="116"/>
      <c r="H44" s="116"/>
      <c r="I44" s="116"/>
      <c r="J44" s="116"/>
      <c r="K44" s="116"/>
    </row>
    <row r="45" spans="1:11" ht="49.15" customHeight="1">
      <c r="A45" s="166" t="s">
        <v>1</v>
      </c>
      <c r="B45" s="166"/>
      <c r="C45" s="166"/>
      <c r="D45" s="116"/>
      <c r="E45" s="116"/>
      <c r="F45" s="116"/>
      <c r="G45" s="116"/>
      <c r="H45" s="116"/>
      <c r="I45" s="116"/>
      <c r="J45" s="116"/>
    </row>
    <row r="46" spans="1:11" ht="33.75" customHeight="1">
      <c r="A46" s="165" t="s">
        <v>46</v>
      </c>
      <c r="B46" s="165"/>
      <c r="C46" s="165"/>
      <c r="D46" s="117"/>
      <c r="E46" s="117"/>
      <c r="F46" s="117"/>
      <c r="G46" s="117"/>
      <c r="H46" s="117"/>
      <c r="I46" s="117"/>
      <c r="J46" s="117"/>
      <c r="K46" s="117"/>
    </row>
    <row r="47" spans="1:11" ht="18" customHeight="1">
      <c r="A47" s="247" t="s">
        <v>687</v>
      </c>
      <c r="B47" s="198" t="s">
        <v>105</v>
      </c>
      <c r="C47" s="198"/>
    </row>
    <row r="48" spans="1:11" ht="14.45" customHeight="1">
      <c r="A48" s="248"/>
      <c r="B48" s="220" t="s">
        <v>106</v>
      </c>
      <c r="C48" s="220"/>
    </row>
    <row r="49" spans="1:12" ht="18.75">
      <c r="A49" s="248"/>
      <c r="B49" s="65" t="s">
        <v>109</v>
      </c>
      <c r="C49" s="65" t="s">
        <v>107</v>
      </c>
    </row>
    <row r="50" spans="1:12">
      <c r="A50" s="249"/>
      <c r="B50" s="67" t="s">
        <v>110</v>
      </c>
      <c r="C50" s="67" t="s">
        <v>108</v>
      </c>
    </row>
    <row r="51" spans="1:12" ht="18.75">
      <c r="A51" s="65" t="s">
        <v>111</v>
      </c>
      <c r="B51" s="194">
        <v>1826</v>
      </c>
      <c r="C51" s="240">
        <v>1363</v>
      </c>
    </row>
    <row r="52" spans="1:12" ht="15" customHeight="1">
      <c r="A52" s="67" t="s">
        <v>112</v>
      </c>
      <c r="B52" s="194"/>
      <c r="C52" s="240"/>
    </row>
    <row r="53" spans="1:12" ht="18.75">
      <c r="A53" s="65" t="s">
        <v>113</v>
      </c>
      <c r="B53" s="194">
        <v>8651</v>
      </c>
      <c r="C53" s="240">
        <v>7726</v>
      </c>
    </row>
    <row r="54" spans="1:12" ht="15" customHeight="1">
      <c r="A54" s="67" t="s">
        <v>114</v>
      </c>
      <c r="B54" s="194"/>
      <c r="C54" s="240"/>
    </row>
    <row r="55" spans="1:12" ht="18.75">
      <c r="A55" s="65" t="s">
        <v>115</v>
      </c>
      <c r="B55" s="195">
        <v>200</v>
      </c>
      <c r="C55" s="252">
        <v>175</v>
      </c>
    </row>
    <row r="56" spans="1:12" ht="15" customHeight="1">
      <c r="A56" s="67" t="s">
        <v>116</v>
      </c>
      <c r="B56" s="195"/>
      <c r="C56" s="252"/>
    </row>
    <row r="57" spans="1:12">
      <c r="A57" s="15" t="s">
        <v>117</v>
      </c>
      <c r="C57" s="120" t="s">
        <v>132</v>
      </c>
      <c r="E57" s="120"/>
      <c r="F57" s="120"/>
      <c r="G57" s="120"/>
    </row>
    <row r="58" spans="1:12">
      <c r="A58" s="8"/>
    </row>
    <row r="59" spans="1:12">
      <c r="A59" s="8"/>
    </row>
    <row r="60" spans="1:12" ht="21.75">
      <c r="A60" s="148" t="s">
        <v>691</v>
      </c>
      <c r="B60" s="148"/>
      <c r="C60" s="148"/>
      <c r="D60" s="148"/>
      <c r="E60" s="148"/>
      <c r="F60" s="148"/>
      <c r="G60" s="148"/>
      <c r="H60" s="148"/>
      <c r="I60" s="148"/>
      <c r="J60" s="116"/>
      <c r="K60" s="116"/>
    </row>
    <row r="61" spans="1:12" ht="21.75">
      <c r="A61" s="148" t="s">
        <v>121</v>
      </c>
      <c r="B61" s="148"/>
      <c r="C61" s="148"/>
      <c r="D61" s="148"/>
      <c r="E61" s="148"/>
      <c r="F61" s="148"/>
      <c r="G61" s="148"/>
      <c r="H61" s="148"/>
      <c r="I61" s="148"/>
      <c r="J61" s="116"/>
      <c r="K61" s="116"/>
    </row>
    <row r="62" spans="1:12">
      <c r="A62" s="162" t="s">
        <v>47</v>
      </c>
      <c r="B62" s="162"/>
      <c r="C62" s="162"/>
      <c r="D62" s="162"/>
      <c r="E62" s="162"/>
      <c r="F62" s="162"/>
      <c r="G62" s="162"/>
      <c r="H62" s="162"/>
      <c r="I62" s="162"/>
      <c r="J62" s="131"/>
      <c r="K62" s="131"/>
      <c r="L62" s="131"/>
    </row>
    <row r="63" spans="1:12" s="72" customFormat="1" ht="18.75" customHeight="1">
      <c r="A63" s="361" t="s">
        <v>692</v>
      </c>
      <c r="B63" s="363" t="s">
        <v>694</v>
      </c>
      <c r="C63" s="364"/>
      <c r="D63" s="364"/>
      <c r="E63" s="364"/>
      <c r="F63" s="364"/>
      <c r="G63" s="365"/>
      <c r="H63" s="373" t="s">
        <v>90</v>
      </c>
      <c r="I63" s="374"/>
    </row>
    <row r="64" spans="1:12" s="72" customFormat="1" ht="15.75" customHeight="1">
      <c r="A64" s="362"/>
      <c r="B64" s="366"/>
      <c r="C64" s="367"/>
      <c r="D64" s="367"/>
      <c r="E64" s="367"/>
      <c r="F64" s="367"/>
      <c r="G64" s="368"/>
      <c r="H64" s="375"/>
      <c r="I64" s="376"/>
    </row>
    <row r="65" spans="1:9" s="72" customFormat="1" ht="18.75">
      <c r="A65" s="362"/>
      <c r="B65" s="353" t="s">
        <v>92</v>
      </c>
      <c r="C65" s="354"/>
      <c r="D65" s="353" t="s">
        <v>94</v>
      </c>
      <c r="E65" s="354"/>
      <c r="F65" s="353" t="s">
        <v>96</v>
      </c>
      <c r="G65" s="354"/>
      <c r="H65" s="369" t="s">
        <v>91</v>
      </c>
      <c r="I65" s="370"/>
    </row>
    <row r="66" spans="1:9" s="72" customFormat="1" ht="15.75" customHeight="1">
      <c r="A66" s="362"/>
      <c r="B66" s="359" t="s">
        <v>93</v>
      </c>
      <c r="C66" s="360"/>
      <c r="D66" s="359" t="s">
        <v>95</v>
      </c>
      <c r="E66" s="360"/>
      <c r="F66" s="359" t="s">
        <v>97</v>
      </c>
      <c r="G66" s="360"/>
      <c r="H66" s="371"/>
      <c r="I66" s="372"/>
    </row>
    <row r="67" spans="1:9" s="72" customFormat="1" ht="18.75">
      <c r="A67" s="362"/>
      <c r="B67" s="102">
        <v>2025</v>
      </c>
      <c r="C67" s="101">
        <v>2024</v>
      </c>
      <c r="D67" s="102">
        <v>2025</v>
      </c>
      <c r="E67" s="101">
        <v>2024</v>
      </c>
      <c r="F67" s="102">
        <v>2025</v>
      </c>
      <c r="G67" s="101">
        <v>2024</v>
      </c>
      <c r="H67" s="102">
        <v>2025</v>
      </c>
      <c r="I67" s="101">
        <v>2024</v>
      </c>
    </row>
    <row r="68" spans="1:9" s="72" customFormat="1" ht="18.75">
      <c r="A68" s="140" t="s">
        <v>124</v>
      </c>
      <c r="B68" s="355">
        <v>356</v>
      </c>
      <c r="C68" s="351">
        <v>157</v>
      </c>
      <c r="D68" s="355">
        <v>387</v>
      </c>
      <c r="E68" s="351">
        <v>296</v>
      </c>
      <c r="F68" s="355">
        <v>284</v>
      </c>
      <c r="G68" s="351">
        <v>225</v>
      </c>
      <c r="H68" s="211">
        <f>SUM(F68,D68,B68)</f>
        <v>1027</v>
      </c>
      <c r="I68" s="351">
        <f>SUM(G68,E68,C68)</f>
        <v>678</v>
      </c>
    </row>
    <row r="69" spans="1:9" s="72" customFormat="1">
      <c r="A69" s="108" t="s">
        <v>125</v>
      </c>
      <c r="B69" s="356"/>
      <c r="C69" s="352"/>
      <c r="D69" s="356"/>
      <c r="E69" s="352"/>
      <c r="F69" s="356"/>
      <c r="G69" s="352"/>
      <c r="H69" s="211"/>
      <c r="I69" s="352"/>
    </row>
    <row r="70" spans="1:9" s="72" customFormat="1" ht="18.75">
      <c r="A70" s="140" t="s">
        <v>126</v>
      </c>
      <c r="B70" s="355">
        <v>227</v>
      </c>
      <c r="C70" s="351">
        <v>171</v>
      </c>
      <c r="D70" s="355">
        <v>287</v>
      </c>
      <c r="E70" s="351">
        <v>257</v>
      </c>
      <c r="F70" s="355">
        <v>232</v>
      </c>
      <c r="G70" s="351">
        <v>200</v>
      </c>
      <c r="H70" s="211">
        <f>SUM(F70,D70,B70)</f>
        <v>746</v>
      </c>
      <c r="I70" s="351">
        <f>SUM(G70,E70,C70)</f>
        <v>628</v>
      </c>
    </row>
    <row r="71" spans="1:9" s="72" customFormat="1">
      <c r="A71" s="108" t="s">
        <v>127</v>
      </c>
      <c r="B71" s="356"/>
      <c r="C71" s="352"/>
      <c r="D71" s="356"/>
      <c r="E71" s="352"/>
      <c r="F71" s="356"/>
      <c r="G71" s="352"/>
      <c r="H71" s="211"/>
      <c r="I71" s="352"/>
    </row>
    <row r="72" spans="1:9" s="72" customFormat="1" ht="18.75">
      <c r="A72" s="140" t="s">
        <v>128</v>
      </c>
      <c r="B72" s="355">
        <v>12</v>
      </c>
      <c r="C72" s="351">
        <v>5</v>
      </c>
      <c r="D72" s="355">
        <v>19</v>
      </c>
      <c r="E72" s="351">
        <v>23</v>
      </c>
      <c r="F72" s="355">
        <v>15</v>
      </c>
      <c r="G72" s="351">
        <v>21</v>
      </c>
      <c r="H72" s="211">
        <f>SUM(F72,D72,B72)</f>
        <v>46</v>
      </c>
      <c r="I72" s="351">
        <f>SUM(G72,E72,C72)</f>
        <v>49</v>
      </c>
    </row>
    <row r="73" spans="1:9" s="72" customFormat="1" ht="15.75" customHeight="1">
      <c r="A73" s="108" t="s">
        <v>129</v>
      </c>
      <c r="B73" s="356"/>
      <c r="C73" s="352"/>
      <c r="D73" s="356"/>
      <c r="E73" s="352"/>
      <c r="F73" s="356"/>
      <c r="G73" s="352"/>
      <c r="H73" s="211"/>
      <c r="I73" s="352"/>
    </row>
    <row r="74" spans="1:9" s="72" customFormat="1" ht="18.75">
      <c r="A74" s="140" t="s">
        <v>130</v>
      </c>
      <c r="B74" s="355">
        <v>1</v>
      </c>
      <c r="C74" s="351">
        <v>2</v>
      </c>
      <c r="D74" s="355">
        <v>3</v>
      </c>
      <c r="E74" s="351">
        <v>3</v>
      </c>
      <c r="F74" s="355">
        <v>3</v>
      </c>
      <c r="G74" s="351">
        <v>3</v>
      </c>
      <c r="H74" s="211">
        <f>SUM(F74,D74,B74)</f>
        <v>7</v>
      </c>
      <c r="I74" s="351">
        <f>SUM(G74,E74,C74)</f>
        <v>8</v>
      </c>
    </row>
    <row r="75" spans="1:9" s="72" customFormat="1" ht="15.75" customHeight="1">
      <c r="A75" s="108" t="s">
        <v>131</v>
      </c>
      <c r="B75" s="356"/>
      <c r="C75" s="352"/>
      <c r="D75" s="356"/>
      <c r="E75" s="352"/>
      <c r="F75" s="356"/>
      <c r="G75" s="352"/>
      <c r="H75" s="211"/>
      <c r="I75" s="352"/>
    </row>
    <row r="76" spans="1:9" s="72" customFormat="1" ht="18.75">
      <c r="A76" s="140" t="s">
        <v>90</v>
      </c>
      <c r="B76" s="211">
        <f t="shared" ref="B76:G76" si="0">SUM(B68:B75)</f>
        <v>596</v>
      </c>
      <c r="C76" s="240">
        <f t="shared" si="0"/>
        <v>335</v>
      </c>
      <c r="D76" s="211">
        <f t="shared" si="0"/>
        <v>696</v>
      </c>
      <c r="E76" s="240">
        <f t="shared" si="0"/>
        <v>579</v>
      </c>
      <c r="F76" s="211">
        <f t="shared" si="0"/>
        <v>534</v>
      </c>
      <c r="G76" s="240">
        <f t="shared" si="0"/>
        <v>449</v>
      </c>
      <c r="H76" s="211">
        <f>SUM(H68:H75)</f>
        <v>1826</v>
      </c>
      <c r="I76" s="240">
        <f>SUM(I68:I75)</f>
        <v>1363</v>
      </c>
    </row>
    <row r="77" spans="1:9" s="72" customFormat="1" ht="15.75" customHeight="1">
      <c r="A77" s="108" t="s">
        <v>91</v>
      </c>
      <c r="B77" s="211"/>
      <c r="C77" s="240"/>
      <c r="D77" s="211"/>
      <c r="E77" s="240"/>
      <c r="F77" s="211"/>
      <c r="G77" s="240"/>
      <c r="H77" s="211"/>
      <c r="I77" s="240"/>
    </row>
    <row r="78" spans="1:9" ht="15.75" customHeight="1">
      <c r="A78" s="15" t="s">
        <v>117</v>
      </c>
      <c r="B78" s="16"/>
      <c r="D78" s="141"/>
      <c r="E78" s="141"/>
      <c r="F78" s="141"/>
      <c r="G78" s="141"/>
      <c r="H78" s="141"/>
      <c r="I78" s="141" t="s">
        <v>132</v>
      </c>
    </row>
    <row r="79" spans="1:9">
      <c r="A79" s="15"/>
      <c r="B79" s="16"/>
    </row>
    <row r="80" spans="1:9">
      <c r="A80" s="15"/>
      <c r="B80" s="16"/>
    </row>
    <row r="81" spans="1:12">
      <c r="A81" s="15"/>
      <c r="B81" s="16"/>
    </row>
    <row r="82" spans="1:12" ht="15" customHeight="1">
      <c r="A82" s="148" t="s">
        <v>693</v>
      </c>
      <c r="B82" s="148"/>
      <c r="C82" s="148"/>
      <c r="D82" s="148"/>
      <c r="E82" s="148"/>
      <c r="F82" s="148"/>
      <c r="G82" s="148"/>
      <c r="H82" s="148"/>
      <c r="I82" s="148"/>
      <c r="J82" s="116"/>
    </row>
    <row r="83" spans="1:12" ht="15" customHeight="1">
      <c r="A83" s="148" t="s">
        <v>2</v>
      </c>
      <c r="B83" s="148"/>
      <c r="C83" s="148"/>
      <c r="D83" s="148"/>
      <c r="E83" s="148"/>
      <c r="F83" s="148"/>
      <c r="G83" s="148"/>
      <c r="H83" s="148"/>
      <c r="I83" s="148"/>
      <c r="J83" s="116"/>
    </row>
    <row r="84" spans="1:12">
      <c r="A84" s="162" t="s">
        <v>48</v>
      </c>
      <c r="B84" s="162"/>
      <c r="C84" s="162"/>
      <c r="D84" s="162"/>
      <c r="E84" s="162"/>
      <c r="F84" s="162"/>
      <c r="G84" s="162"/>
      <c r="H84" s="162"/>
      <c r="I84" s="162"/>
      <c r="J84" s="131"/>
      <c r="K84" s="131"/>
      <c r="L84" s="131"/>
    </row>
    <row r="85" spans="1:12" s="72" customFormat="1" ht="18.75">
      <c r="A85" s="221" t="s">
        <v>113</v>
      </c>
      <c r="B85" s="222"/>
      <c r="C85" s="222"/>
      <c r="D85" s="222"/>
      <c r="E85" s="222"/>
      <c r="F85" s="222"/>
      <c r="G85" s="223"/>
      <c r="H85" s="387" t="s">
        <v>90</v>
      </c>
      <c r="I85" s="388"/>
    </row>
    <row r="86" spans="1:12" s="72" customFormat="1" ht="15.75" customHeight="1">
      <c r="A86" s="224" t="s">
        <v>114</v>
      </c>
      <c r="B86" s="225"/>
      <c r="C86" s="225"/>
      <c r="D86" s="225"/>
      <c r="E86" s="225"/>
      <c r="F86" s="225"/>
      <c r="G86" s="226"/>
      <c r="H86" s="389"/>
      <c r="I86" s="390"/>
    </row>
    <row r="87" spans="1:12" s="72" customFormat="1" ht="18.75">
      <c r="A87" s="75" t="s">
        <v>122</v>
      </c>
      <c r="B87" s="359" t="s">
        <v>92</v>
      </c>
      <c r="C87" s="360"/>
      <c r="D87" s="359" t="s">
        <v>94</v>
      </c>
      <c r="E87" s="360"/>
      <c r="F87" s="359" t="s">
        <v>96</v>
      </c>
      <c r="G87" s="360"/>
      <c r="H87" s="387" t="s">
        <v>91</v>
      </c>
      <c r="I87" s="388"/>
    </row>
    <row r="88" spans="1:12" s="72" customFormat="1" ht="15.75" customHeight="1">
      <c r="A88" s="99" t="s">
        <v>123</v>
      </c>
      <c r="B88" s="359" t="s">
        <v>93</v>
      </c>
      <c r="C88" s="360"/>
      <c r="D88" s="359" t="s">
        <v>95</v>
      </c>
      <c r="E88" s="360"/>
      <c r="F88" s="359" t="s">
        <v>97</v>
      </c>
      <c r="G88" s="360"/>
      <c r="H88" s="389"/>
      <c r="I88" s="390"/>
    </row>
    <row r="89" spans="1:12" s="72" customFormat="1" ht="18.75">
      <c r="A89" s="100"/>
      <c r="B89" s="65">
        <v>2025</v>
      </c>
      <c r="C89" s="75">
        <v>2024</v>
      </c>
      <c r="D89" s="65">
        <v>2025</v>
      </c>
      <c r="E89" s="75">
        <v>2024</v>
      </c>
      <c r="F89" s="65">
        <v>2025</v>
      </c>
      <c r="G89" s="75">
        <v>2024</v>
      </c>
      <c r="H89" s="65">
        <v>2025</v>
      </c>
      <c r="I89" s="65">
        <v>2024</v>
      </c>
    </row>
    <row r="90" spans="1:12" s="72" customFormat="1" ht="18.75">
      <c r="A90" s="65" t="s">
        <v>124</v>
      </c>
      <c r="B90" s="211">
        <v>1439</v>
      </c>
      <c r="C90" s="240">
        <v>1071</v>
      </c>
      <c r="D90" s="211">
        <v>1617</v>
      </c>
      <c r="E90" s="240">
        <v>1587</v>
      </c>
      <c r="F90" s="211">
        <v>1316</v>
      </c>
      <c r="G90" s="240">
        <v>1282</v>
      </c>
      <c r="H90" s="211">
        <f>SUM(B90,D90,F90)</f>
        <v>4372</v>
      </c>
      <c r="I90" s="240">
        <f>SUM(C90,E90,G90)</f>
        <v>3940</v>
      </c>
    </row>
    <row r="91" spans="1:12" s="72" customFormat="1" ht="27" customHeight="1">
      <c r="A91" s="67" t="s">
        <v>125</v>
      </c>
      <c r="B91" s="211"/>
      <c r="C91" s="240"/>
      <c r="D91" s="211"/>
      <c r="E91" s="240"/>
      <c r="F91" s="211"/>
      <c r="G91" s="240"/>
      <c r="H91" s="211"/>
      <c r="I91" s="240"/>
    </row>
    <row r="92" spans="1:12" s="72" customFormat="1" ht="18.75">
      <c r="A92" s="65" t="s">
        <v>126</v>
      </c>
      <c r="B92" s="211">
        <v>1294</v>
      </c>
      <c r="C92" s="240">
        <v>949</v>
      </c>
      <c r="D92" s="211">
        <v>1452</v>
      </c>
      <c r="E92" s="240">
        <v>1440</v>
      </c>
      <c r="F92" s="211">
        <v>1168</v>
      </c>
      <c r="G92" s="240">
        <v>1078</v>
      </c>
      <c r="H92" s="211">
        <f t="shared" ref="H92" si="1">SUM(B92,D92,F92)</f>
        <v>3914</v>
      </c>
      <c r="I92" s="240">
        <f t="shared" ref="I92" si="2">SUM(C92,E92,G92)</f>
        <v>3467</v>
      </c>
    </row>
    <row r="93" spans="1:12" s="72" customFormat="1" ht="27" customHeight="1">
      <c r="A93" s="67" t="s">
        <v>127</v>
      </c>
      <c r="B93" s="211"/>
      <c r="C93" s="240"/>
      <c r="D93" s="211"/>
      <c r="E93" s="240"/>
      <c r="F93" s="211"/>
      <c r="G93" s="240"/>
      <c r="H93" s="211"/>
      <c r="I93" s="240"/>
    </row>
    <row r="94" spans="1:12" s="72" customFormat="1" ht="18.75">
      <c r="A94" s="65" t="s">
        <v>128</v>
      </c>
      <c r="B94" s="211">
        <v>105</v>
      </c>
      <c r="C94" s="240">
        <v>87</v>
      </c>
      <c r="D94" s="211">
        <v>132</v>
      </c>
      <c r="E94" s="240">
        <v>111</v>
      </c>
      <c r="F94" s="211">
        <v>112</v>
      </c>
      <c r="G94" s="240">
        <v>112</v>
      </c>
      <c r="H94" s="211">
        <f t="shared" ref="H94" si="3">SUM(B94,D94,F94)</f>
        <v>349</v>
      </c>
      <c r="I94" s="240">
        <f t="shared" ref="I94" si="4">SUM(C94,E94,G94)</f>
        <v>310</v>
      </c>
    </row>
    <row r="95" spans="1:12" s="72" customFormat="1" ht="15.75" customHeight="1">
      <c r="A95" s="67" t="s">
        <v>129</v>
      </c>
      <c r="B95" s="211"/>
      <c r="C95" s="240"/>
      <c r="D95" s="211"/>
      <c r="E95" s="240"/>
      <c r="F95" s="211"/>
      <c r="G95" s="240"/>
      <c r="H95" s="211"/>
      <c r="I95" s="240"/>
    </row>
    <row r="96" spans="1:12" s="72" customFormat="1" ht="18.75">
      <c r="A96" s="65" t="s">
        <v>130</v>
      </c>
      <c r="B96" s="211">
        <v>6</v>
      </c>
      <c r="C96" s="240">
        <v>3</v>
      </c>
      <c r="D96" s="211">
        <v>7</v>
      </c>
      <c r="E96" s="240">
        <v>3</v>
      </c>
      <c r="F96" s="211">
        <v>3</v>
      </c>
      <c r="G96" s="240">
        <v>3</v>
      </c>
      <c r="H96" s="211">
        <f t="shared" ref="H96" si="5">SUM(B96,D96,F96)</f>
        <v>16</v>
      </c>
      <c r="I96" s="240">
        <f t="shared" ref="I96" si="6">SUM(C96,E96,G96)</f>
        <v>9</v>
      </c>
    </row>
    <row r="97" spans="1:11" s="72" customFormat="1" ht="15.75" customHeight="1">
      <c r="A97" s="66" t="s">
        <v>131</v>
      </c>
      <c r="B97" s="211"/>
      <c r="C97" s="240"/>
      <c r="D97" s="211"/>
      <c r="E97" s="240"/>
      <c r="F97" s="211"/>
      <c r="G97" s="240"/>
      <c r="H97" s="211"/>
      <c r="I97" s="240"/>
    </row>
    <row r="98" spans="1:11" s="72" customFormat="1" ht="18.75">
      <c r="A98" s="69" t="s">
        <v>90</v>
      </c>
      <c r="B98" s="270">
        <f>SUM(B90:B97)</f>
        <v>2844</v>
      </c>
      <c r="C98" s="383">
        <f>SUM(C90:C97)</f>
        <v>2110</v>
      </c>
      <c r="D98" s="270">
        <f t="shared" ref="D98:G98" si="7">SUM(D90:D97)</f>
        <v>3208</v>
      </c>
      <c r="E98" s="383">
        <f t="shared" si="7"/>
        <v>3141</v>
      </c>
      <c r="F98" s="270">
        <f t="shared" si="7"/>
        <v>2599</v>
      </c>
      <c r="G98" s="383">
        <f t="shared" si="7"/>
        <v>2475</v>
      </c>
      <c r="H98" s="270">
        <f t="shared" ref="H98" si="8">SUM(B98,D98,F98)</f>
        <v>8651</v>
      </c>
      <c r="I98" s="383">
        <f t="shared" ref="I98" si="9">SUM(C98,E98,G98)</f>
        <v>7726</v>
      </c>
    </row>
    <row r="99" spans="1:11" s="72" customFormat="1" ht="15.75" customHeight="1">
      <c r="A99" s="67" t="s">
        <v>133</v>
      </c>
      <c r="B99" s="271"/>
      <c r="C99" s="384"/>
      <c r="D99" s="271"/>
      <c r="E99" s="384"/>
      <c r="F99" s="271"/>
      <c r="G99" s="384"/>
      <c r="H99" s="271"/>
      <c r="I99" s="384"/>
    </row>
    <row r="100" spans="1:11">
      <c r="A100" s="15" t="s">
        <v>117</v>
      </c>
      <c r="C100" s="17" t="s">
        <v>118</v>
      </c>
      <c r="D100" s="17" t="s">
        <v>119</v>
      </c>
      <c r="G100" s="18" t="s">
        <v>132</v>
      </c>
    </row>
    <row r="101" spans="1:11">
      <c r="A101" s="15"/>
      <c r="B101" s="16"/>
      <c r="C101" s="17"/>
      <c r="D101" s="17"/>
      <c r="E101" s="18"/>
    </row>
    <row r="102" spans="1:11">
      <c r="A102" s="15"/>
      <c r="B102" s="16"/>
      <c r="C102" s="17"/>
      <c r="D102" s="17"/>
      <c r="E102" s="18"/>
    </row>
    <row r="103" spans="1:11" ht="15" customHeight="1">
      <c r="A103" s="148" t="s">
        <v>695</v>
      </c>
      <c r="B103" s="148"/>
      <c r="C103" s="148"/>
      <c r="D103" s="148"/>
      <c r="E103" s="148"/>
      <c r="F103" s="148"/>
      <c r="G103" s="148"/>
      <c r="H103" s="148"/>
      <c r="I103" s="148"/>
      <c r="J103" s="148"/>
      <c r="K103" s="148"/>
    </row>
    <row r="104" spans="1:11" ht="15" customHeight="1">
      <c r="A104" s="148" t="s">
        <v>3</v>
      </c>
      <c r="B104" s="148"/>
      <c r="C104" s="148"/>
      <c r="D104" s="148"/>
      <c r="E104" s="148"/>
      <c r="F104" s="148"/>
      <c r="G104" s="148"/>
      <c r="H104" s="148"/>
      <c r="I104" s="148"/>
      <c r="J104" s="148"/>
      <c r="K104" s="148"/>
    </row>
    <row r="105" spans="1:11">
      <c r="A105" s="162" t="s">
        <v>49</v>
      </c>
      <c r="B105" s="162"/>
      <c r="C105" s="162"/>
      <c r="D105" s="162"/>
      <c r="E105" s="162"/>
      <c r="F105" s="162"/>
      <c r="G105" s="162"/>
      <c r="H105" s="162"/>
      <c r="I105" s="162"/>
      <c r="J105" s="162"/>
      <c r="K105" s="162"/>
    </row>
    <row r="106" spans="1:11" ht="18.75">
      <c r="A106" s="221" t="s">
        <v>115</v>
      </c>
      <c r="B106" s="222"/>
      <c r="C106" s="222"/>
      <c r="D106" s="222"/>
      <c r="E106" s="222"/>
      <c r="F106" s="222"/>
      <c r="G106" s="222"/>
      <c r="H106" s="222"/>
      <c r="I106" s="223"/>
      <c r="J106" s="387" t="s">
        <v>90</v>
      </c>
      <c r="K106" s="388"/>
    </row>
    <row r="107" spans="1:11">
      <c r="A107" s="224" t="s">
        <v>116</v>
      </c>
      <c r="B107" s="225"/>
      <c r="C107" s="225"/>
      <c r="D107" s="225"/>
      <c r="E107" s="225"/>
      <c r="F107" s="225"/>
      <c r="G107" s="225"/>
      <c r="H107" s="225"/>
      <c r="I107" s="226"/>
      <c r="J107" s="389"/>
      <c r="K107" s="390"/>
    </row>
    <row r="108" spans="1:11" ht="15" customHeight="1">
      <c r="A108" s="75" t="s">
        <v>122</v>
      </c>
      <c r="B108" s="221" t="s">
        <v>92</v>
      </c>
      <c r="C108" s="222"/>
      <c r="D108" s="222"/>
      <c r="E108" s="223"/>
      <c r="F108" s="221" t="s">
        <v>94</v>
      </c>
      <c r="G108" s="223"/>
      <c r="H108" s="221" t="s">
        <v>96</v>
      </c>
      <c r="I108" s="223"/>
      <c r="J108" s="391" t="s">
        <v>91</v>
      </c>
      <c r="K108" s="392"/>
    </row>
    <row r="109" spans="1:11">
      <c r="A109" s="395" t="s">
        <v>123</v>
      </c>
      <c r="B109" s="224" t="s">
        <v>93</v>
      </c>
      <c r="C109" s="225"/>
      <c r="D109" s="225"/>
      <c r="E109" s="226"/>
      <c r="F109" s="224" t="s">
        <v>95</v>
      </c>
      <c r="G109" s="226"/>
      <c r="H109" s="224" t="s">
        <v>97</v>
      </c>
      <c r="I109" s="226"/>
      <c r="J109" s="393"/>
      <c r="K109" s="394"/>
    </row>
    <row r="110" spans="1:11" ht="15.75" customHeight="1">
      <c r="A110" s="396"/>
      <c r="B110" s="171">
        <v>2025</v>
      </c>
      <c r="C110" s="173"/>
      <c r="D110" s="221">
        <v>2024</v>
      </c>
      <c r="E110" s="223"/>
      <c r="F110" s="65">
        <v>2025</v>
      </c>
      <c r="G110" s="75">
        <v>2024</v>
      </c>
      <c r="H110" s="65">
        <v>2025</v>
      </c>
      <c r="I110" s="75">
        <v>2024</v>
      </c>
      <c r="J110" s="65">
        <v>2025</v>
      </c>
      <c r="K110" s="65">
        <v>2024</v>
      </c>
    </row>
    <row r="111" spans="1:11" ht="18.75">
      <c r="A111" s="65" t="s">
        <v>124</v>
      </c>
      <c r="B111" s="397">
        <v>31</v>
      </c>
      <c r="C111" s="398"/>
      <c r="D111" s="379">
        <v>18</v>
      </c>
      <c r="E111" s="380"/>
      <c r="F111" s="265">
        <v>27</v>
      </c>
      <c r="G111" s="263">
        <v>35</v>
      </c>
      <c r="H111" s="265">
        <v>31</v>
      </c>
      <c r="I111" s="263">
        <v>27</v>
      </c>
      <c r="J111" s="265">
        <f>SUM(B111,F111,H111)</f>
        <v>89</v>
      </c>
      <c r="K111" s="377">
        <f>SUM(D111,G111,I111)</f>
        <v>80</v>
      </c>
    </row>
    <row r="112" spans="1:11">
      <c r="A112" s="67" t="s">
        <v>125</v>
      </c>
      <c r="B112" s="399"/>
      <c r="C112" s="400"/>
      <c r="D112" s="381"/>
      <c r="E112" s="382"/>
      <c r="F112" s="266"/>
      <c r="G112" s="264"/>
      <c r="H112" s="266"/>
      <c r="I112" s="264"/>
      <c r="J112" s="266"/>
      <c r="K112" s="378"/>
    </row>
    <row r="113" spans="1:12" ht="15" customHeight="1">
      <c r="A113" s="65" t="s">
        <v>126</v>
      </c>
      <c r="B113" s="397">
        <v>38</v>
      </c>
      <c r="C113" s="398"/>
      <c r="D113" s="379">
        <v>18</v>
      </c>
      <c r="E113" s="380"/>
      <c r="F113" s="265">
        <v>36</v>
      </c>
      <c r="G113" s="263">
        <v>38</v>
      </c>
      <c r="H113" s="265">
        <v>29</v>
      </c>
      <c r="I113" s="263">
        <v>31</v>
      </c>
      <c r="J113" s="265">
        <f>SUM(B113,F113,H113)</f>
        <v>103</v>
      </c>
      <c r="K113" s="377">
        <f>SUM(D113,G113,I113)</f>
        <v>87</v>
      </c>
    </row>
    <row r="114" spans="1:12">
      <c r="A114" s="67" t="s">
        <v>127</v>
      </c>
      <c r="B114" s="399"/>
      <c r="C114" s="400"/>
      <c r="D114" s="381"/>
      <c r="E114" s="382"/>
      <c r="F114" s="266"/>
      <c r="G114" s="264"/>
      <c r="H114" s="266"/>
      <c r="I114" s="264"/>
      <c r="J114" s="266"/>
      <c r="K114" s="378"/>
    </row>
    <row r="115" spans="1:12" ht="15.75" customHeight="1">
      <c r="A115" s="65" t="s">
        <v>128</v>
      </c>
      <c r="B115" s="397">
        <v>5</v>
      </c>
      <c r="C115" s="398"/>
      <c r="D115" s="379">
        <v>2</v>
      </c>
      <c r="E115" s="380"/>
      <c r="F115" s="265">
        <v>3</v>
      </c>
      <c r="G115" s="263">
        <v>3</v>
      </c>
      <c r="H115" s="265">
        <v>0</v>
      </c>
      <c r="I115" s="263">
        <v>2</v>
      </c>
      <c r="J115" s="265">
        <f>SUM(B115,F115,H115)</f>
        <v>8</v>
      </c>
      <c r="K115" s="377">
        <f>SUM(D115,G115,I115)</f>
        <v>7</v>
      </c>
    </row>
    <row r="116" spans="1:12">
      <c r="A116" s="67" t="s">
        <v>129</v>
      </c>
      <c r="B116" s="399"/>
      <c r="C116" s="400"/>
      <c r="D116" s="381"/>
      <c r="E116" s="382"/>
      <c r="F116" s="266"/>
      <c r="G116" s="264"/>
      <c r="H116" s="266"/>
      <c r="I116" s="264"/>
      <c r="J116" s="266"/>
      <c r="K116" s="378"/>
    </row>
    <row r="117" spans="1:12" ht="15.75" customHeight="1">
      <c r="A117" s="65" t="s">
        <v>130</v>
      </c>
      <c r="B117" s="397">
        <v>0</v>
      </c>
      <c r="C117" s="398"/>
      <c r="D117" s="379">
        <v>0</v>
      </c>
      <c r="E117" s="380"/>
      <c r="F117" s="265">
        <v>0</v>
      </c>
      <c r="G117" s="263">
        <v>1</v>
      </c>
      <c r="H117" s="265">
        <v>0</v>
      </c>
      <c r="I117" s="263">
        <v>0</v>
      </c>
      <c r="J117" s="265">
        <f>SUM(B117,F117,H117)</f>
        <v>0</v>
      </c>
      <c r="K117" s="377">
        <f>SUM(D117,G117,I117)</f>
        <v>1</v>
      </c>
    </row>
    <row r="118" spans="1:12">
      <c r="A118" s="66" t="s">
        <v>131</v>
      </c>
      <c r="B118" s="399"/>
      <c r="C118" s="400"/>
      <c r="D118" s="381"/>
      <c r="E118" s="382"/>
      <c r="F118" s="266"/>
      <c r="G118" s="264"/>
      <c r="H118" s="266"/>
      <c r="I118" s="264"/>
      <c r="J118" s="266"/>
      <c r="K118" s="378"/>
    </row>
    <row r="119" spans="1:12" ht="15.75" customHeight="1">
      <c r="A119" s="65" t="s">
        <v>90</v>
      </c>
      <c r="B119" s="397">
        <f>SUM(B111:C118)</f>
        <v>74</v>
      </c>
      <c r="C119" s="398"/>
      <c r="D119" s="379">
        <f>SUM(D111:E118)</f>
        <v>38</v>
      </c>
      <c r="E119" s="380"/>
      <c r="F119" s="265">
        <f t="shared" ref="F119:K119" si="10">SUM(F111:F118)</f>
        <v>66</v>
      </c>
      <c r="G119" s="263">
        <f t="shared" si="10"/>
        <v>77</v>
      </c>
      <c r="H119" s="265">
        <f t="shared" si="10"/>
        <v>60</v>
      </c>
      <c r="I119" s="263">
        <f t="shared" si="10"/>
        <v>60</v>
      </c>
      <c r="J119" s="265">
        <f t="shared" si="10"/>
        <v>200</v>
      </c>
      <c r="K119" s="377">
        <f t="shared" si="10"/>
        <v>175</v>
      </c>
    </row>
    <row r="120" spans="1:12">
      <c r="A120" s="66" t="s">
        <v>91</v>
      </c>
      <c r="B120" s="399"/>
      <c r="C120" s="400"/>
      <c r="D120" s="381"/>
      <c r="E120" s="382"/>
      <c r="F120" s="266"/>
      <c r="G120" s="264"/>
      <c r="H120" s="266"/>
      <c r="I120" s="264"/>
      <c r="J120" s="266"/>
      <c r="K120" s="378"/>
    </row>
    <row r="121" spans="1:12" ht="15.75" customHeight="1">
      <c r="A121" s="15" t="s">
        <v>117</v>
      </c>
      <c r="C121" s="16" t="s">
        <v>118</v>
      </c>
      <c r="D121" s="17" t="s">
        <v>118</v>
      </c>
      <c r="E121" s="19" t="s">
        <v>134</v>
      </c>
      <c r="F121" s="19" t="s">
        <v>135</v>
      </c>
      <c r="G121" s="253" t="s">
        <v>120</v>
      </c>
      <c r="H121" s="253"/>
      <c r="I121" s="253"/>
      <c r="J121" s="253"/>
      <c r="K121" s="253"/>
    </row>
    <row r="124" spans="1:12" ht="21.75">
      <c r="A124" s="148" t="s">
        <v>136</v>
      </c>
      <c r="B124" s="148"/>
      <c r="C124" s="148"/>
      <c r="D124" s="148"/>
      <c r="E124" s="148"/>
      <c r="F124" s="148"/>
      <c r="G124" s="148"/>
      <c r="H124" s="148"/>
      <c r="I124" s="148"/>
      <c r="J124" s="148"/>
      <c r="K124" s="116"/>
      <c r="L124" s="116"/>
    </row>
    <row r="125" spans="1:12" ht="15" customHeight="1">
      <c r="A125" s="148" t="s">
        <v>4</v>
      </c>
      <c r="B125" s="148"/>
      <c r="C125" s="148"/>
      <c r="D125" s="148"/>
      <c r="E125" s="148"/>
      <c r="F125" s="148"/>
      <c r="G125" s="148"/>
      <c r="H125" s="148"/>
      <c r="I125" s="148"/>
      <c r="J125" s="148"/>
      <c r="K125" s="116"/>
    </row>
    <row r="126" spans="1:12" ht="15" customHeight="1">
      <c r="A126" s="154" t="s">
        <v>50</v>
      </c>
      <c r="B126" s="154"/>
      <c r="C126" s="154"/>
      <c r="D126" s="154"/>
      <c r="E126" s="154"/>
      <c r="F126" s="154"/>
      <c r="G126" s="154"/>
      <c r="H126" s="154"/>
      <c r="I126" s="154"/>
      <c r="J126" s="154"/>
      <c r="K126" s="142"/>
    </row>
    <row r="128" spans="1:12" ht="18" customHeight="1">
      <c r="A128" s="247" t="s">
        <v>86</v>
      </c>
      <c r="B128" s="183" t="s">
        <v>88</v>
      </c>
      <c r="C128" s="171" t="s">
        <v>122</v>
      </c>
      <c r="D128" s="172"/>
      <c r="E128" s="172"/>
      <c r="F128" s="172"/>
      <c r="G128" s="172"/>
      <c r="H128" s="172"/>
      <c r="I128" s="173"/>
      <c r="J128" s="183" t="s">
        <v>90</v>
      </c>
    </row>
    <row r="129" spans="1:10">
      <c r="A129" s="249"/>
      <c r="B129" s="185"/>
      <c r="C129" s="174" t="s">
        <v>137</v>
      </c>
      <c r="D129" s="175"/>
      <c r="E129" s="175"/>
      <c r="F129" s="175"/>
      <c r="G129" s="175"/>
      <c r="H129" s="175"/>
      <c r="I129" s="176"/>
      <c r="J129" s="185"/>
    </row>
    <row r="130" spans="1:10" ht="18.75">
      <c r="A130" s="187" t="s">
        <v>87</v>
      </c>
      <c r="B130" s="187" t="s">
        <v>89</v>
      </c>
      <c r="C130" s="65" t="s">
        <v>138</v>
      </c>
      <c r="D130" s="65" t="s">
        <v>139</v>
      </c>
      <c r="E130" s="65" t="s">
        <v>140</v>
      </c>
      <c r="F130" s="65" t="s">
        <v>130</v>
      </c>
      <c r="G130" s="171" t="s">
        <v>141</v>
      </c>
      <c r="H130" s="172"/>
      <c r="I130" s="173"/>
      <c r="J130" s="228" t="s">
        <v>91</v>
      </c>
    </row>
    <row r="131" spans="1:10" ht="15" customHeight="1">
      <c r="A131" s="188"/>
      <c r="B131" s="188"/>
      <c r="C131" s="187" t="s">
        <v>127</v>
      </c>
      <c r="D131" s="187" t="s">
        <v>129</v>
      </c>
      <c r="E131" s="187" t="s">
        <v>125</v>
      </c>
      <c r="F131" s="183" t="s">
        <v>131</v>
      </c>
      <c r="G131" s="190" t="s">
        <v>758</v>
      </c>
      <c r="H131" s="288"/>
      <c r="I131" s="247"/>
      <c r="J131" s="231"/>
    </row>
    <row r="132" spans="1:10" ht="15" customHeight="1">
      <c r="A132" s="189"/>
      <c r="B132" s="189"/>
      <c r="C132" s="189"/>
      <c r="D132" s="189"/>
      <c r="E132" s="189"/>
      <c r="F132" s="185"/>
      <c r="G132" s="192"/>
      <c r="H132" s="289"/>
      <c r="I132" s="249"/>
      <c r="J132" s="234"/>
    </row>
    <row r="133" spans="1:10" ht="18.75">
      <c r="A133" s="198">
        <v>2025</v>
      </c>
      <c r="B133" s="65" t="s">
        <v>92</v>
      </c>
      <c r="C133" s="194">
        <v>1634</v>
      </c>
      <c r="D133" s="195">
        <v>130</v>
      </c>
      <c r="E133" s="194">
        <v>1807</v>
      </c>
      <c r="F133" s="195">
        <v>7</v>
      </c>
      <c r="G133" s="195">
        <v>9</v>
      </c>
      <c r="H133" s="195"/>
      <c r="I133" s="195"/>
      <c r="J133" s="194">
        <f>SUM(C133:I134)</f>
        <v>3587</v>
      </c>
    </row>
    <row r="134" spans="1:10" ht="15.75" customHeight="1">
      <c r="A134" s="198"/>
      <c r="B134" s="66" t="s">
        <v>102</v>
      </c>
      <c r="C134" s="194"/>
      <c r="D134" s="195"/>
      <c r="E134" s="194"/>
      <c r="F134" s="195"/>
      <c r="G134" s="195"/>
      <c r="H134" s="195"/>
      <c r="I134" s="195"/>
      <c r="J134" s="194"/>
    </row>
    <row r="135" spans="1:10" ht="18.75">
      <c r="A135" s="198"/>
      <c r="B135" s="65" t="s">
        <v>94</v>
      </c>
      <c r="C135" s="194">
        <v>1838</v>
      </c>
      <c r="D135" s="195">
        <v>160</v>
      </c>
      <c r="E135" s="194">
        <v>2012</v>
      </c>
      <c r="F135" s="195">
        <v>10</v>
      </c>
      <c r="G135" s="195">
        <v>1</v>
      </c>
      <c r="H135" s="195"/>
      <c r="I135" s="195"/>
      <c r="J135" s="194">
        <f>SUM(C135:I136)</f>
        <v>4021</v>
      </c>
    </row>
    <row r="136" spans="1:10" ht="15.75" customHeight="1">
      <c r="A136" s="198"/>
      <c r="B136" s="66" t="s">
        <v>103</v>
      </c>
      <c r="C136" s="194"/>
      <c r="D136" s="195"/>
      <c r="E136" s="194"/>
      <c r="F136" s="195"/>
      <c r="G136" s="195"/>
      <c r="H136" s="195"/>
      <c r="I136" s="195"/>
      <c r="J136" s="194"/>
    </row>
    <row r="137" spans="1:10" ht="18.75">
      <c r="A137" s="198"/>
      <c r="B137" s="65" t="s">
        <v>96</v>
      </c>
      <c r="C137" s="194">
        <v>1440</v>
      </c>
      <c r="D137" s="195">
        <v>132</v>
      </c>
      <c r="E137" s="194">
        <v>1591</v>
      </c>
      <c r="F137" s="195">
        <v>6</v>
      </c>
      <c r="G137" s="195">
        <v>1</v>
      </c>
      <c r="H137" s="195"/>
      <c r="I137" s="195"/>
      <c r="J137" s="194">
        <f>SUM(C137:I138)</f>
        <v>3170</v>
      </c>
    </row>
    <row r="138" spans="1:10" ht="15.75" customHeight="1">
      <c r="A138" s="198"/>
      <c r="B138" s="66" t="s">
        <v>104</v>
      </c>
      <c r="C138" s="194"/>
      <c r="D138" s="195"/>
      <c r="E138" s="194"/>
      <c r="F138" s="195"/>
      <c r="G138" s="195"/>
      <c r="H138" s="195"/>
      <c r="I138" s="195"/>
      <c r="J138" s="194"/>
    </row>
    <row r="139" spans="1:10" ht="18.75">
      <c r="A139" s="198"/>
      <c r="B139" s="65" t="s">
        <v>90</v>
      </c>
      <c r="C139" s="211">
        <f>SUM(C133:C138)</f>
        <v>4912</v>
      </c>
      <c r="D139" s="211">
        <f>SUM(D133:D138)</f>
        <v>422</v>
      </c>
      <c r="E139" s="211">
        <f>SUM(E133:E138)</f>
        <v>5410</v>
      </c>
      <c r="F139" s="211">
        <f>SUM(F133:F138)</f>
        <v>23</v>
      </c>
      <c r="G139" s="218">
        <f>SUM(G133:I138)</f>
        <v>11</v>
      </c>
      <c r="H139" s="218"/>
      <c r="I139" s="218"/>
      <c r="J139" s="211">
        <f>SUM(J133:J138)</f>
        <v>10778</v>
      </c>
    </row>
    <row r="140" spans="1:10" ht="15.75" customHeight="1">
      <c r="A140" s="198"/>
      <c r="B140" s="66" t="s">
        <v>91</v>
      </c>
      <c r="C140" s="211"/>
      <c r="D140" s="211"/>
      <c r="E140" s="211"/>
      <c r="F140" s="211"/>
      <c r="G140" s="218"/>
      <c r="H140" s="218"/>
      <c r="I140" s="218"/>
      <c r="J140" s="211"/>
    </row>
    <row r="141" spans="1:10" ht="18.75">
      <c r="A141" s="198">
        <v>2024</v>
      </c>
      <c r="B141" s="65" t="s">
        <v>92</v>
      </c>
      <c r="C141" s="268">
        <v>1237</v>
      </c>
      <c r="D141" s="267">
        <v>103</v>
      </c>
      <c r="E141" s="268">
        <v>1244</v>
      </c>
      <c r="F141" s="267">
        <v>3</v>
      </c>
      <c r="G141" s="267">
        <v>7</v>
      </c>
      <c r="H141" s="267"/>
      <c r="I141" s="267"/>
      <c r="J141" s="194">
        <f>SUM(C141:I142)</f>
        <v>2594</v>
      </c>
    </row>
    <row r="142" spans="1:10" ht="15.75" customHeight="1">
      <c r="A142" s="198"/>
      <c r="B142" s="66" t="s">
        <v>102</v>
      </c>
      <c r="C142" s="268"/>
      <c r="D142" s="267"/>
      <c r="E142" s="268"/>
      <c r="F142" s="267"/>
      <c r="G142" s="267"/>
      <c r="H142" s="267"/>
      <c r="I142" s="267"/>
      <c r="J142" s="194"/>
    </row>
    <row r="143" spans="1:10" ht="18.75">
      <c r="A143" s="198"/>
      <c r="B143" s="65" t="s">
        <v>94</v>
      </c>
      <c r="C143" s="268">
        <v>1832</v>
      </c>
      <c r="D143" s="267">
        <v>149</v>
      </c>
      <c r="E143" s="268">
        <v>1885</v>
      </c>
      <c r="F143" s="267">
        <v>8</v>
      </c>
      <c r="G143" s="267">
        <v>9</v>
      </c>
      <c r="H143" s="267"/>
      <c r="I143" s="267"/>
      <c r="J143" s="194">
        <f>SUM(C143:I144)</f>
        <v>3883</v>
      </c>
    </row>
    <row r="144" spans="1:10" ht="15.75" customHeight="1">
      <c r="A144" s="198"/>
      <c r="B144" s="66" t="s">
        <v>103</v>
      </c>
      <c r="C144" s="268"/>
      <c r="D144" s="267"/>
      <c r="E144" s="268"/>
      <c r="F144" s="267"/>
      <c r="G144" s="267"/>
      <c r="H144" s="267"/>
      <c r="I144" s="267"/>
      <c r="J144" s="194"/>
    </row>
    <row r="145" spans="1:10" ht="18.75">
      <c r="A145" s="198"/>
      <c r="B145" s="65" t="s">
        <v>96</v>
      </c>
      <c r="C145" s="268">
        <v>1362</v>
      </c>
      <c r="D145" s="267">
        <v>137</v>
      </c>
      <c r="E145" s="268">
        <v>1488</v>
      </c>
      <c r="F145" s="267">
        <v>3</v>
      </c>
      <c r="G145" s="267">
        <v>4</v>
      </c>
      <c r="H145" s="267"/>
      <c r="I145" s="267"/>
      <c r="J145" s="194">
        <f>SUM(C145:I146)</f>
        <v>2994</v>
      </c>
    </row>
    <row r="146" spans="1:10" ht="15.75" customHeight="1">
      <c r="A146" s="198"/>
      <c r="B146" s="66" t="s">
        <v>104</v>
      </c>
      <c r="C146" s="268"/>
      <c r="D146" s="267"/>
      <c r="E146" s="268"/>
      <c r="F146" s="267"/>
      <c r="G146" s="267"/>
      <c r="H146" s="267"/>
      <c r="I146" s="267"/>
      <c r="J146" s="194"/>
    </row>
    <row r="147" spans="1:10" ht="18.75">
      <c r="A147" s="198"/>
      <c r="B147" s="65" t="s">
        <v>90</v>
      </c>
      <c r="C147" s="211">
        <f>SUM(C141:C146)</f>
        <v>4431</v>
      </c>
      <c r="D147" s="211">
        <f t="shared" ref="D147:F147" si="11">SUM(D141:D146)</f>
        <v>389</v>
      </c>
      <c r="E147" s="211">
        <f t="shared" si="11"/>
        <v>4617</v>
      </c>
      <c r="F147" s="211">
        <f t="shared" si="11"/>
        <v>14</v>
      </c>
      <c r="G147" s="218">
        <f>SUM(G141:I146)</f>
        <v>20</v>
      </c>
      <c r="H147" s="218"/>
      <c r="I147" s="218"/>
      <c r="J147" s="211">
        <f>SUM(C147:I148)</f>
        <v>9471</v>
      </c>
    </row>
    <row r="148" spans="1:10" ht="15.75" customHeight="1">
      <c r="A148" s="198"/>
      <c r="B148" s="66" t="s">
        <v>91</v>
      </c>
      <c r="C148" s="211"/>
      <c r="D148" s="211"/>
      <c r="E148" s="211"/>
      <c r="F148" s="211"/>
      <c r="G148" s="218"/>
      <c r="H148" s="218"/>
      <c r="I148" s="218"/>
      <c r="J148" s="211"/>
    </row>
    <row r="149" spans="1:10">
      <c r="A149" s="155" t="s">
        <v>769</v>
      </c>
      <c r="B149" s="155"/>
      <c r="C149" s="155"/>
      <c r="D149" s="155"/>
      <c r="E149" s="155"/>
      <c r="F149" s="155"/>
      <c r="G149" s="155"/>
      <c r="H149" s="155"/>
      <c r="I149" s="155"/>
      <c r="J149" s="155"/>
    </row>
    <row r="153" spans="1:10" ht="15" customHeight="1">
      <c r="A153" s="148" t="s">
        <v>142</v>
      </c>
      <c r="B153" s="148"/>
      <c r="C153" s="148"/>
      <c r="D153" s="148"/>
      <c r="E153" s="148"/>
      <c r="F153" s="148"/>
      <c r="G153" s="148"/>
      <c r="H153" s="148"/>
      <c r="I153" s="116"/>
    </row>
    <row r="154" spans="1:10" ht="15" customHeight="1">
      <c r="A154" s="160" t="s">
        <v>5</v>
      </c>
      <c r="B154" s="160"/>
      <c r="C154" s="160"/>
      <c r="D154" s="160"/>
      <c r="E154" s="160"/>
      <c r="F154" s="160"/>
      <c r="G154" s="160"/>
      <c r="H154" s="160"/>
      <c r="I154" s="129"/>
      <c r="J154" s="129"/>
    </row>
    <row r="155" spans="1:10">
      <c r="A155" s="186" t="s">
        <v>51</v>
      </c>
      <c r="B155" s="186"/>
      <c r="C155" s="186"/>
      <c r="D155" s="186"/>
      <c r="E155" s="186"/>
      <c r="F155" s="186"/>
      <c r="G155" s="186"/>
      <c r="H155" s="186"/>
      <c r="I155" s="128"/>
    </row>
    <row r="156" spans="1:10" ht="18.75" customHeight="1">
      <c r="A156" s="269" t="s">
        <v>146</v>
      </c>
      <c r="B156" s="269" t="s">
        <v>144</v>
      </c>
      <c r="C156" s="269"/>
      <c r="D156" s="269"/>
      <c r="E156" s="269"/>
      <c r="F156" s="167" t="s">
        <v>143</v>
      </c>
      <c r="G156" s="167"/>
      <c r="H156" s="167"/>
    </row>
    <row r="157" spans="1:10" ht="15.75" customHeight="1">
      <c r="A157" s="269"/>
      <c r="B157" s="167" t="s">
        <v>145</v>
      </c>
      <c r="C157" s="167"/>
      <c r="D157" s="167"/>
      <c r="E157" s="167"/>
      <c r="F157" s="167"/>
      <c r="G157" s="167"/>
      <c r="H157" s="167"/>
    </row>
    <row r="158" spans="1:10" ht="18.75">
      <c r="A158" s="269"/>
      <c r="B158" s="69" t="s">
        <v>92</v>
      </c>
      <c r="C158" s="69" t="s">
        <v>94</v>
      </c>
      <c r="D158" s="69" t="s">
        <v>96</v>
      </c>
      <c r="E158" s="69" t="s">
        <v>147</v>
      </c>
      <c r="F158" s="167"/>
      <c r="G158" s="167"/>
      <c r="H158" s="167"/>
    </row>
    <row r="159" spans="1:10" ht="18.75">
      <c r="A159" s="269"/>
      <c r="B159" s="67" t="s">
        <v>102</v>
      </c>
      <c r="C159" s="67" t="s">
        <v>103</v>
      </c>
      <c r="D159" s="69" t="s">
        <v>104</v>
      </c>
      <c r="E159" s="67" t="s">
        <v>91</v>
      </c>
      <c r="F159" s="167"/>
      <c r="G159" s="167"/>
      <c r="H159" s="167"/>
    </row>
    <row r="160" spans="1:10" ht="38.25" customHeight="1">
      <c r="A160" s="69" t="s">
        <v>149</v>
      </c>
      <c r="B160" s="79">
        <v>0</v>
      </c>
      <c r="C160" s="79">
        <v>1</v>
      </c>
      <c r="D160" s="79">
        <v>1</v>
      </c>
      <c r="E160" s="68">
        <f>SUM(B160:D160)</f>
        <v>2</v>
      </c>
      <c r="F160" s="167" t="s">
        <v>148</v>
      </c>
      <c r="G160" s="167"/>
      <c r="H160" s="167"/>
    </row>
    <row r="161" spans="1:8" ht="26.25" customHeight="1">
      <c r="A161" s="69" t="s">
        <v>151</v>
      </c>
      <c r="B161" s="79">
        <v>748</v>
      </c>
      <c r="C161" s="79">
        <v>859</v>
      </c>
      <c r="D161" s="79">
        <v>654</v>
      </c>
      <c r="E161" s="81">
        <f>SUM(B161:D161)</f>
        <v>2261</v>
      </c>
      <c r="F161" s="167" t="s">
        <v>150</v>
      </c>
      <c r="G161" s="167"/>
      <c r="H161" s="167"/>
    </row>
    <row r="162" spans="1:8" ht="15" customHeight="1">
      <c r="A162" s="69" t="s">
        <v>153</v>
      </c>
      <c r="B162" s="79">
        <v>1</v>
      </c>
      <c r="C162" s="79">
        <v>3</v>
      </c>
      <c r="D162" s="79">
        <v>2</v>
      </c>
      <c r="E162" s="79">
        <f>SUM(B162:D162)</f>
        <v>6</v>
      </c>
      <c r="F162" s="156" t="s">
        <v>152</v>
      </c>
      <c r="G162" s="157"/>
      <c r="H162" s="158"/>
    </row>
    <row r="163" spans="1:8" ht="26.25" customHeight="1">
      <c r="A163" s="69" t="s">
        <v>155</v>
      </c>
      <c r="B163" s="79">
        <v>0</v>
      </c>
      <c r="C163" s="79">
        <v>0</v>
      </c>
      <c r="D163" s="79">
        <v>0</v>
      </c>
      <c r="E163" s="68">
        <f t="shared" ref="E163:E170" si="12">SUM(B163:D163)</f>
        <v>0</v>
      </c>
      <c r="F163" s="167" t="s">
        <v>154</v>
      </c>
      <c r="G163" s="167"/>
      <c r="H163" s="167"/>
    </row>
    <row r="164" spans="1:8" ht="19.5" customHeight="1">
      <c r="A164" s="69" t="s">
        <v>157</v>
      </c>
      <c r="B164" s="79">
        <v>33</v>
      </c>
      <c r="C164" s="79">
        <v>27</v>
      </c>
      <c r="D164" s="79">
        <v>18</v>
      </c>
      <c r="E164" s="68">
        <f t="shared" si="12"/>
        <v>78</v>
      </c>
      <c r="F164" s="167" t="s">
        <v>156</v>
      </c>
      <c r="G164" s="167"/>
      <c r="H164" s="167"/>
    </row>
    <row r="165" spans="1:8" ht="26.25" customHeight="1">
      <c r="A165" s="69" t="s">
        <v>159</v>
      </c>
      <c r="B165" s="79">
        <v>5</v>
      </c>
      <c r="C165" s="79">
        <v>5</v>
      </c>
      <c r="D165" s="79">
        <v>2</v>
      </c>
      <c r="E165" s="68">
        <f t="shared" si="12"/>
        <v>12</v>
      </c>
      <c r="F165" s="167" t="s">
        <v>158</v>
      </c>
      <c r="G165" s="167"/>
      <c r="H165" s="167"/>
    </row>
    <row r="166" spans="1:8" ht="26.25" customHeight="1">
      <c r="A166" s="69" t="s">
        <v>163</v>
      </c>
      <c r="B166" s="79">
        <v>14</v>
      </c>
      <c r="C166" s="79">
        <v>17</v>
      </c>
      <c r="D166" s="79">
        <v>17</v>
      </c>
      <c r="E166" s="68">
        <f t="shared" si="12"/>
        <v>48</v>
      </c>
      <c r="F166" s="167" t="s">
        <v>162</v>
      </c>
      <c r="G166" s="167"/>
      <c r="H166" s="167"/>
    </row>
    <row r="167" spans="1:8" ht="26.25" customHeight="1">
      <c r="A167" s="69" t="s">
        <v>186</v>
      </c>
      <c r="B167" s="78">
        <v>0</v>
      </c>
      <c r="C167" s="78">
        <v>1</v>
      </c>
      <c r="D167" s="78">
        <v>0</v>
      </c>
      <c r="E167" s="68">
        <f t="shared" si="12"/>
        <v>1</v>
      </c>
      <c r="F167" s="167" t="s">
        <v>185</v>
      </c>
      <c r="G167" s="167"/>
      <c r="H167" s="167"/>
    </row>
    <row r="168" spans="1:8" ht="26.25" customHeight="1">
      <c r="A168" s="69" t="s">
        <v>165</v>
      </c>
      <c r="B168" s="79">
        <v>10</v>
      </c>
      <c r="C168" s="79">
        <v>0</v>
      </c>
      <c r="D168" s="79">
        <v>2</v>
      </c>
      <c r="E168" s="68">
        <f t="shared" si="12"/>
        <v>12</v>
      </c>
      <c r="F168" s="167" t="s">
        <v>164</v>
      </c>
      <c r="G168" s="167"/>
      <c r="H168" s="167"/>
    </row>
    <row r="169" spans="1:8" ht="19.5" customHeight="1">
      <c r="A169" s="69" t="s">
        <v>167</v>
      </c>
      <c r="B169" s="79">
        <v>6</v>
      </c>
      <c r="C169" s="79">
        <v>15</v>
      </c>
      <c r="D169" s="79">
        <v>11</v>
      </c>
      <c r="E169" s="68">
        <f t="shared" si="12"/>
        <v>32</v>
      </c>
      <c r="F169" s="167" t="s">
        <v>166</v>
      </c>
      <c r="G169" s="167"/>
      <c r="H169" s="167"/>
    </row>
    <row r="170" spans="1:8" ht="19.5" customHeight="1">
      <c r="A170" s="69" t="s">
        <v>169</v>
      </c>
      <c r="B170" s="79">
        <v>390</v>
      </c>
      <c r="C170" s="79">
        <v>429</v>
      </c>
      <c r="D170" s="79">
        <v>361</v>
      </c>
      <c r="E170" s="81">
        <f t="shared" si="12"/>
        <v>1180</v>
      </c>
      <c r="F170" s="167" t="s">
        <v>168</v>
      </c>
      <c r="G170" s="167"/>
      <c r="H170" s="167"/>
    </row>
    <row r="171" spans="1:8" ht="47.45" customHeight="1">
      <c r="A171" s="269" t="s">
        <v>736</v>
      </c>
      <c r="B171" s="276">
        <v>68</v>
      </c>
      <c r="C171" s="276">
        <v>60</v>
      </c>
      <c r="D171" s="276">
        <v>42</v>
      </c>
      <c r="E171" s="274">
        <f>SUM(B171:D172)</f>
        <v>170</v>
      </c>
      <c r="F171" s="167" t="s">
        <v>170</v>
      </c>
      <c r="G171" s="167"/>
      <c r="H171" s="167"/>
    </row>
    <row r="172" spans="1:8" ht="15.75" customHeight="1">
      <c r="A172" s="269"/>
      <c r="B172" s="277"/>
      <c r="C172" s="277"/>
      <c r="D172" s="277"/>
      <c r="E172" s="275"/>
      <c r="F172" s="167"/>
      <c r="G172" s="167"/>
      <c r="H172" s="167"/>
    </row>
    <row r="173" spans="1:8" ht="26.25" customHeight="1">
      <c r="A173" s="69" t="s">
        <v>172</v>
      </c>
      <c r="B173" s="79">
        <v>11</v>
      </c>
      <c r="C173" s="79">
        <v>8</v>
      </c>
      <c r="D173" s="79">
        <v>10</v>
      </c>
      <c r="E173" s="68">
        <f>SUM(B173:D173)</f>
        <v>29</v>
      </c>
      <c r="F173" s="167" t="s">
        <v>171</v>
      </c>
      <c r="G173" s="167"/>
      <c r="H173" s="167"/>
    </row>
    <row r="174" spans="1:8" ht="26.25" customHeight="1">
      <c r="A174" s="69" t="s">
        <v>174</v>
      </c>
      <c r="B174" s="79">
        <v>347</v>
      </c>
      <c r="C174" s="79">
        <v>410</v>
      </c>
      <c r="D174" s="79">
        <v>317</v>
      </c>
      <c r="E174" s="81">
        <f>SUM(B174:D174)</f>
        <v>1074</v>
      </c>
      <c r="F174" s="167" t="s">
        <v>173</v>
      </c>
      <c r="G174" s="167"/>
      <c r="H174" s="167"/>
    </row>
    <row r="175" spans="1:8" ht="26.25" customHeight="1">
      <c r="A175" s="69" t="s">
        <v>176</v>
      </c>
      <c r="B175" s="79">
        <v>1</v>
      </c>
      <c r="C175" s="79">
        <v>3</v>
      </c>
      <c r="D175" s="79">
        <v>2</v>
      </c>
      <c r="E175" s="68">
        <f>SUM(B175:D175)</f>
        <v>6</v>
      </c>
      <c r="F175" s="167" t="s">
        <v>175</v>
      </c>
      <c r="G175" s="167"/>
      <c r="H175" s="167"/>
    </row>
    <row r="176" spans="1:8" ht="15.75" customHeight="1">
      <c r="A176" s="198" t="s">
        <v>177</v>
      </c>
      <c r="B176" s="211">
        <f>SUM(B160:B175)</f>
        <v>1634</v>
      </c>
      <c r="C176" s="211">
        <f>SUM(C160:C175)</f>
        <v>1838</v>
      </c>
      <c r="D176" s="211">
        <f>SUM(D160:D175)</f>
        <v>1439</v>
      </c>
      <c r="E176" s="211">
        <f>SUM(E160:E175)</f>
        <v>4911</v>
      </c>
      <c r="F176" s="167" t="s">
        <v>91</v>
      </c>
      <c r="G176" s="167"/>
      <c r="H176" s="167"/>
    </row>
    <row r="177" spans="1:15" ht="15.75" customHeight="1">
      <c r="A177" s="198"/>
      <c r="B177" s="211"/>
      <c r="C177" s="211"/>
      <c r="D177" s="211"/>
      <c r="E177" s="211"/>
      <c r="F177" s="167"/>
      <c r="G177" s="167"/>
      <c r="H177" s="167"/>
    </row>
    <row r="178" spans="1:15">
      <c r="A178" s="103" t="s">
        <v>827</v>
      </c>
      <c r="F178" s="112" t="s">
        <v>826</v>
      </c>
      <c r="I178" s="103"/>
      <c r="J178" s="103"/>
      <c r="K178" s="103"/>
      <c r="L178" s="103"/>
      <c r="M178" s="103"/>
      <c r="N178" s="103"/>
      <c r="O178" s="103"/>
    </row>
    <row r="182" spans="1:15" ht="15" customHeight="1">
      <c r="A182" s="159" t="s">
        <v>178</v>
      </c>
      <c r="B182" s="159"/>
      <c r="C182" s="159"/>
      <c r="D182" s="159"/>
      <c r="E182" s="159"/>
      <c r="F182" s="159"/>
      <c r="G182" s="159"/>
      <c r="H182" s="106"/>
      <c r="I182" s="106"/>
      <c r="J182" s="106"/>
    </row>
    <row r="183" spans="1:15" ht="15" customHeight="1">
      <c r="A183" s="160" t="s">
        <v>6</v>
      </c>
      <c r="B183" s="160"/>
      <c r="C183" s="160"/>
      <c r="D183" s="160"/>
      <c r="E183" s="160"/>
      <c r="F183" s="160"/>
      <c r="G183" s="160"/>
      <c r="H183" s="129"/>
      <c r="I183" s="129"/>
    </row>
    <row r="184" spans="1:15">
      <c r="A184" s="161" t="s">
        <v>52</v>
      </c>
      <c r="B184" s="161"/>
      <c r="C184" s="161"/>
      <c r="D184" s="161"/>
      <c r="E184" s="161"/>
      <c r="F184" s="161"/>
      <c r="G184" s="161"/>
      <c r="H184" s="128"/>
      <c r="I184" s="128"/>
    </row>
    <row r="185" spans="1:15" ht="18.75" customHeight="1">
      <c r="A185" s="279" t="s">
        <v>146</v>
      </c>
      <c r="B185" s="342" t="s">
        <v>179</v>
      </c>
      <c r="C185" s="343"/>
      <c r="D185" s="344"/>
      <c r="E185" s="279" t="s">
        <v>147</v>
      </c>
      <c r="F185" s="167" t="s">
        <v>143</v>
      </c>
      <c r="G185" s="167"/>
    </row>
    <row r="186" spans="1:15" ht="15" customHeight="1">
      <c r="A186" s="280"/>
      <c r="B186" s="156" t="s">
        <v>180</v>
      </c>
      <c r="C186" s="157"/>
      <c r="D186" s="158"/>
      <c r="E186" s="281"/>
      <c r="F186" s="167"/>
      <c r="G186" s="167"/>
    </row>
    <row r="187" spans="1:15" ht="18.75">
      <c r="A187" s="280"/>
      <c r="B187" s="69" t="s">
        <v>92</v>
      </c>
      <c r="C187" s="69" t="s">
        <v>94</v>
      </c>
      <c r="D187" s="69" t="s">
        <v>96</v>
      </c>
      <c r="E187" s="241" t="s">
        <v>91</v>
      </c>
      <c r="F187" s="167"/>
      <c r="G187" s="167"/>
    </row>
    <row r="188" spans="1:15" ht="15" customHeight="1">
      <c r="A188" s="281"/>
      <c r="B188" s="67" t="s">
        <v>102</v>
      </c>
      <c r="C188" s="67" t="s">
        <v>103</v>
      </c>
      <c r="D188" s="67" t="s">
        <v>104</v>
      </c>
      <c r="E188" s="242"/>
      <c r="F188" s="167"/>
      <c r="G188" s="167"/>
    </row>
    <row r="189" spans="1:15" ht="18.75">
      <c r="A189" s="69" t="s">
        <v>151</v>
      </c>
      <c r="B189" s="79">
        <v>85</v>
      </c>
      <c r="C189" s="79">
        <v>101</v>
      </c>
      <c r="D189" s="79">
        <v>77</v>
      </c>
      <c r="E189" s="79">
        <f>SUM(B189:D189)</f>
        <v>263</v>
      </c>
      <c r="F189" s="167" t="s">
        <v>150</v>
      </c>
      <c r="G189" s="167"/>
    </row>
    <row r="190" spans="1:15" ht="25.5" customHeight="1">
      <c r="A190" s="69" t="s">
        <v>157</v>
      </c>
      <c r="B190" s="79">
        <v>7</v>
      </c>
      <c r="C190" s="79">
        <v>5</v>
      </c>
      <c r="D190" s="79">
        <v>4</v>
      </c>
      <c r="E190" s="79">
        <f>SUM(B190:D190)</f>
        <v>16</v>
      </c>
      <c r="F190" s="167" t="s">
        <v>156</v>
      </c>
      <c r="G190" s="167"/>
    </row>
    <row r="191" spans="1:15" ht="18.75">
      <c r="A191" s="69" t="s">
        <v>163</v>
      </c>
      <c r="B191" s="79">
        <v>0</v>
      </c>
      <c r="C191" s="79">
        <v>2</v>
      </c>
      <c r="D191" s="79">
        <v>4</v>
      </c>
      <c r="E191" s="79">
        <f>SUM(B191:D191)</f>
        <v>6</v>
      </c>
      <c r="F191" s="167" t="s">
        <v>162</v>
      </c>
      <c r="G191" s="167"/>
    </row>
    <row r="192" spans="1:15" ht="15" customHeight="1">
      <c r="A192" s="279" t="s">
        <v>169</v>
      </c>
      <c r="B192" s="276">
        <v>7</v>
      </c>
      <c r="C192" s="70">
        <v>7</v>
      </c>
      <c r="D192" s="70">
        <v>6</v>
      </c>
      <c r="E192" s="276">
        <f t="shared" ref="E192:E194" si="13">SUM(B192:D192)</f>
        <v>20</v>
      </c>
      <c r="F192" s="167" t="s">
        <v>168</v>
      </c>
      <c r="G192" s="167"/>
    </row>
    <row r="193" spans="1:9" ht="15.75" customHeight="1">
      <c r="A193" s="281"/>
      <c r="B193" s="277"/>
      <c r="C193" s="71"/>
      <c r="D193" s="71"/>
      <c r="E193" s="277"/>
      <c r="F193" s="167"/>
      <c r="G193" s="167"/>
    </row>
    <row r="194" spans="1:9" ht="24.6" customHeight="1">
      <c r="A194" s="279" t="s">
        <v>736</v>
      </c>
      <c r="B194" s="276">
        <v>4</v>
      </c>
      <c r="C194" s="276">
        <v>4</v>
      </c>
      <c r="D194" s="276">
        <v>5</v>
      </c>
      <c r="E194" s="276">
        <f t="shared" si="13"/>
        <v>13</v>
      </c>
      <c r="F194" s="167" t="s">
        <v>170</v>
      </c>
      <c r="G194" s="167"/>
    </row>
    <row r="195" spans="1:9" ht="18.75" customHeight="1">
      <c r="A195" s="281"/>
      <c r="B195" s="277"/>
      <c r="C195" s="277"/>
      <c r="D195" s="277"/>
      <c r="E195" s="277"/>
      <c r="F195" s="167"/>
      <c r="G195" s="167"/>
    </row>
    <row r="196" spans="1:9" ht="18.75">
      <c r="A196" s="69" t="s">
        <v>174</v>
      </c>
      <c r="B196" s="79">
        <v>27</v>
      </c>
      <c r="C196" s="79">
        <v>41</v>
      </c>
      <c r="D196" s="79">
        <v>36</v>
      </c>
      <c r="E196" s="79">
        <f>SUM(B196:D196)</f>
        <v>104</v>
      </c>
      <c r="F196" s="167" t="s">
        <v>173</v>
      </c>
      <c r="G196" s="167"/>
    </row>
    <row r="197" spans="1:9" ht="15" customHeight="1">
      <c r="A197" s="183" t="s">
        <v>177</v>
      </c>
      <c r="B197" s="265">
        <f>SUM(B189:B196)</f>
        <v>130</v>
      </c>
      <c r="C197" s="265">
        <f>SUM(C189:C196)</f>
        <v>160</v>
      </c>
      <c r="D197" s="265">
        <f>SUM(D189:D196)</f>
        <v>132</v>
      </c>
      <c r="E197" s="265">
        <f>SUM(E189:E196)</f>
        <v>422</v>
      </c>
      <c r="F197" s="167" t="s">
        <v>91</v>
      </c>
      <c r="G197" s="167"/>
    </row>
    <row r="198" spans="1:9" ht="15.75" customHeight="1">
      <c r="A198" s="185"/>
      <c r="B198" s="266"/>
      <c r="C198" s="266"/>
      <c r="D198" s="266"/>
      <c r="E198" s="266"/>
      <c r="F198" s="167"/>
      <c r="G198" s="167"/>
    </row>
    <row r="199" spans="1:9">
      <c r="A199" s="155" t="s">
        <v>769</v>
      </c>
      <c r="B199" s="155"/>
      <c r="C199" s="155"/>
      <c r="D199" s="155"/>
      <c r="E199" s="155"/>
      <c r="F199" s="155"/>
      <c r="G199" s="155"/>
      <c r="H199" s="15"/>
    </row>
    <row r="202" spans="1:9" ht="21.75">
      <c r="A202" s="21"/>
    </row>
    <row r="203" spans="1:9" ht="21.75">
      <c r="A203" s="21"/>
    </row>
    <row r="204" spans="1:9" ht="15" customHeight="1">
      <c r="A204" s="159" t="s">
        <v>181</v>
      </c>
      <c r="B204" s="159"/>
      <c r="C204" s="159"/>
      <c r="D204" s="159"/>
      <c r="E204" s="159"/>
      <c r="F204" s="159"/>
      <c r="G204" s="106"/>
      <c r="H204" s="106"/>
    </row>
    <row r="205" spans="1:9" ht="15" customHeight="1">
      <c r="A205" s="160" t="s">
        <v>182</v>
      </c>
      <c r="B205" s="160"/>
      <c r="C205" s="160"/>
      <c r="D205" s="160"/>
      <c r="E205" s="160"/>
      <c r="F205" s="160"/>
      <c r="G205" s="129"/>
      <c r="H205" s="129"/>
    </row>
    <row r="206" spans="1:9">
      <c r="A206" s="161" t="s">
        <v>53</v>
      </c>
      <c r="B206" s="161"/>
      <c r="C206" s="161"/>
      <c r="D206" s="161"/>
      <c r="E206" s="161"/>
      <c r="F206" s="161"/>
      <c r="G206" s="128"/>
      <c r="H206" s="128"/>
      <c r="I206" s="128"/>
    </row>
    <row r="207" spans="1:9" ht="18.75" customHeight="1">
      <c r="A207" s="269" t="s">
        <v>146</v>
      </c>
      <c r="B207" s="269" t="s">
        <v>183</v>
      </c>
      <c r="C207" s="269"/>
      <c r="D207" s="269"/>
      <c r="E207" s="269" t="s">
        <v>147</v>
      </c>
      <c r="F207" s="167" t="s">
        <v>143</v>
      </c>
    </row>
    <row r="208" spans="1:9" ht="15" customHeight="1">
      <c r="A208" s="269"/>
      <c r="B208" s="167" t="s">
        <v>184</v>
      </c>
      <c r="C208" s="167"/>
      <c r="D208" s="167"/>
      <c r="E208" s="269"/>
      <c r="F208" s="167"/>
    </row>
    <row r="209" spans="1:6" ht="18.75">
      <c r="A209" s="269"/>
      <c r="B209" s="69" t="s">
        <v>92</v>
      </c>
      <c r="C209" s="69" t="s">
        <v>94</v>
      </c>
      <c r="D209" s="69" t="s">
        <v>96</v>
      </c>
      <c r="E209" s="167" t="s">
        <v>91</v>
      </c>
      <c r="F209" s="167"/>
    </row>
    <row r="210" spans="1:6" ht="15" customHeight="1">
      <c r="A210" s="269"/>
      <c r="B210" s="123" t="s">
        <v>102</v>
      </c>
      <c r="C210" s="123" t="s">
        <v>103</v>
      </c>
      <c r="D210" s="123" t="s">
        <v>104</v>
      </c>
      <c r="E210" s="241"/>
      <c r="F210" s="167"/>
    </row>
    <row r="211" spans="1:6" ht="35.450000000000003" customHeight="1">
      <c r="A211" s="124" t="s">
        <v>149</v>
      </c>
      <c r="B211" s="68">
        <v>0</v>
      </c>
      <c r="C211" s="68">
        <v>1</v>
      </c>
      <c r="D211" s="68">
        <v>0</v>
      </c>
      <c r="E211" s="80">
        <f>SUM(B211:D211)</f>
        <v>1</v>
      </c>
      <c r="F211" s="125" t="s">
        <v>148</v>
      </c>
    </row>
    <row r="212" spans="1:6" ht="18.75" customHeight="1">
      <c r="A212" s="124" t="s">
        <v>151</v>
      </c>
      <c r="B212" s="79">
        <v>486</v>
      </c>
      <c r="C212" s="79">
        <v>566</v>
      </c>
      <c r="D212" s="79">
        <v>413</v>
      </c>
      <c r="E212" s="80">
        <f t="shared" ref="E212:E223" si="14">SUM(B212:D212)</f>
        <v>1465</v>
      </c>
      <c r="F212" s="125" t="s">
        <v>150</v>
      </c>
    </row>
    <row r="213" spans="1:6" ht="15" customHeight="1">
      <c r="A213" s="137" t="s">
        <v>153</v>
      </c>
      <c r="B213" s="79">
        <v>1</v>
      </c>
      <c r="C213" s="79">
        <v>0</v>
      </c>
      <c r="D213" s="79">
        <v>0</v>
      </c>
      <c r="E213" s="80">
        <f t="shared" si="14"/>
        <v>1</v>
      </c>
      <c r="F213" s="139" t="s">
        <v>152</v>
      </c>
    </row>
    <row r="214" spans="1:6" ht="18.75" customHeight="1">
      <c r="A214" s="124" t="s">
        <v>155</v>
      </c>
      <c r="B214" s="79">
        <v>0</v>
      </c>
      <c r="C214" s="79">
        <v>1</v>
      </c>
      <c r="D214" s="79">
        <v>0</v>
      </c>
      <c r="E214" s="80">
        <f t="shared" si="14"/>
        <v>1</v>
      </c>
      <c r="F214" s="125" t="s">
        <v>154</v>
      </c>
    </row>
    <row r="215" spans="1:6" ht="18.75" customHeight="1">
      <c r="A215" s="124" t="s">
        <v>157</v>
      </c>
      <c r="B215" s="79">
        <v>3</v>
      </c>
      <c r="C215" s="79">
        <v>4</v>
      </c>
      <c r="D215" s="79">
        <v>5</v>
      </c>
      <c r="E215" s="80">
        <f t="shared" si="14"/>
        <v>12</v>
      </c>
      <c r="F215" s="125" t="s">
        <v>156</v>
      </c>
    </row>
    <row r="216" spans="1:6" ht="15" customHeight="1">
      <c r="A216" s="137" t="s">
        <v>161</v>
      </c>
      <c r="B216" s="79">
        <v>2</v>
      </c>
      <c r="C216" s="79">
        <v>0</v>
      </c>
      <c r="D216" s="79">
        <v>0</v>
      </c>
      <c r="E216" s="80">
        <f t="shared" si="14"/>
        <v>2</v>
      </c>
      <c r="F216" s="125" t="s">
        <v>160</v>
      </c>
    </row>
    <row r="217" spans="1:6" ht="15.75" customHeight="1">
      <c r="A217" s="138" t="s">
        <v>163</v>
      </c>
      <c r="B217" s="79">
        <v>22</v>
      </c>
      <c r="C217" s="79">
        <v>25</v>
      </c>
      <c r="D217" s="79">
        <v>21</v>
      </c>
      <c r="E217" s="80">
        <f t="shared" si="14"/>
        <v>68</v>
      </c>
      <c r="F217" s="125" t="s">
        <v>162</v>
      </c>
    </row>
    <row r="218" spans="1:6" ht="18.75" customHeight="1">
      <c r="A218" s="124" t="s">
        <v>165</v>
      </c>
      <c r="B218" s="79">
        <v>6</v>
      </c>
      <c r="C218" s="79">
        <v>0</v>
      </c>
      <c r="D218" s="79">
        <v>0</v>
      </c>
      <c r="E218" s="80">
        <f t="shared" si="14"/>
        <v>6</v>
      </c>
      <c r="F218" s="125" t="s">
        <v>164</v>
      </c>
    </row>
    <row r="219" spans="1:6" ht="18.75" customHeight="1">
      <c r="A219" s="124" t="s">
        <v>167</v>
      </c>
      <c r="B219" s="79">
        <v>81</v>
      </c>
      <c r="C219" s="79">
        <v>117</v>
      </c>
      <c r="D219" s="79">
        <v>72</v>
      </c>
      <c r="E219" s="80">
        <f t="shared" si="14"/>
        <v>270</v>
      </c>
      <c r="F219" s="125" t="s">
        <v>166</v>
      </c>
    </row>
    <row r="220" spans="1:6" ht="24" customHeight="1">
      <c r="A220" s="124" t="s">
        <v>169</v>
      </c>
      <c r="B220" s="79">
        <v>856</v>
      </c>
      <c r="C220" s="79">
        <v>959</v>
      </c>
      <c r="D220" s="79">
        <v>748</v>
      </c>
      <c r="E220" s="80">
        <f t="shared" si="14"/>
        <v>2563</v>
      </c>
      <c r="F220" s="125" t="s">
        <v>755</v>
      </c>
    </row>
    <row r="221" spans="1:6" ht="15.75" customHeight="1">
      <c r="A221" s="124" t="s">
        <v>756</v>
      </c>
      <c r="B221" s="79">
        <v>1</v>
      </c>
      <c r="C221" s="79">
        <v>0</v>
      </c>
      <c r="D221" s="79">
        <v>0</v>
      </c>
      <c r="E221" s="80">
        <f>SUM(B221:D221)</f>
        <v>1</v>
      </c>
      <c r="F221" s="125" t="s">
        <v>187</v>
      </c>
    </row>
    <row r="222" spans="1:6" ht="18.75" customHeight="1">
      <c r="A222" s="124" t="s">
        <v>736</v>
      </c>
      <c r="B222" s="79">
        <v>16</v>
      </c>
      <c r="C222" s="79">
        <v>5</v>
      </c>
      <c r="D222" s="79">
        <v>10</v>
      </c>
      <c r="E222" s="80">
        <f t="shared" si="14"/>
        <v>31</v>
      </c>
      <c r="F222" s="125" t="s">
        <v>170</v>
      </c>
    </row>
    <row r="223" spans="1:6" ht="37.5" customHeight="1">
      <c r="A223" s="124" t="s">
        <v>174</v>
      </c>
      <c r="B223" s="79">
        <v>333</v>
      </c>
      <c r="C223" s="79">
        <v>334</v>
      </c>
      <c r="D223" s="79">
        <v>322</v>
      </c>
      <c r="E223" s="80">
        <f t="shared" si="14"/>
        <v>989</v>
      </c>
      <c r="F223" s="125" t="s">
        <v>173</v>
      </c>
    </row>
    <row r="224" spans="1:6" ht="18.75">
      <c r="A224" s="126" t="s">
        <v>177</v>
      </c>
      <c r="B224" s="80">
        <f>SUM(B211:B223)</f>
        <v>1807</v>
      </c>
      <c r="C224" s="80">
        <f>SUM(C211:C223)</f>
        <v>2012</v>
      </c>
      <c r="D224" s="80">
        <f>SUM(D211:D223)</f>
        <v>1591</v>
      </c>
      <c r="E224" s="80">
        <f>SUM(E211:E223)</f>
        <v>5410</v>
      </c>
      <c r="F224" s="125" t="s">
        <v>91</v>
      </c>
    </row>
    <row r="225" spans="1:9">
      <c r="A225" s="155" t="s">
        <v>769</v>
      </c>
      <c r="B225" s="155"/>
      <c r="C225" s="155"/>
      <c r="D225" s="155"/>
      <c r="E225" s="155"/>
      <c r="F225" s="155"/>
      <c r="G225" s="103"/>
      <c r="H225" s="103"/>
    </row>
    <row r="226" spans="1:9" ht="47.45" customHeight="1"/>
    <row r="228" spans="1:9" ht="15" customHeight="1">
      <c r="A228" s="159" t="s">
        <v>188</v>
      </c>
      <c r="B228" s="159"/>
      <c r="C228" s="159"/>
      <c r="D228" s="159"/>
      <c r="E228" s="159"/>
      <c r="F228" s="159"/>
      <c r="G228" s="159"/>
      <c r="H228" s="159"/>
      <c r="I228" s="106"/>
    </row>
    <row r="229" spans="1:9" ht="15" customHeight="1">
      <c r="A229" s="160" t="s">
        <v>189</v>
      </c>
      <c r="B229" s="160"/>
      <c r="C229" s="160"/>
      <c r="D229" s="160"/>
      <c r="E229" s="160"/>
      <c r="F229" s="160"/>
      <c r="G229" s="160"/>
      <c r="H229" s="160"/>
      <c r="I229" s="129"/>
    </row>
    <row r="230" spans="1:9">
      <c r="A230" s="161" t="s">
        <v>54</v>
      </c>
      <c r="B230" s="161"/>
      <c r="C230" s="161"/>
      <c r="D230" s="161"/>
      <c r="E230" s="161"/>
      <c r="F230" s="161"/>
      <c r="G230" s="161"/>
      <c r="H230" s="161"/>
      <c r="I230" s="128"/>
    </row>
    <row r="231" spans="1:9" ht="18.75" customHeight="1">
      <c r="A231" s="269" t="s">
        <v>146</v>
      </c>
      <c r="B231" s="342" t="s">
        <v>141</v>
      </c>
      <c r="C231" s="343"/>
      <c r="D231" s="344"/>
      <c r="E231" s="279" t="s">
        <v>147</v>
      </c>
      <c r="F231" s="167" t="s">
        <v>143</v>
      </c>
      <c r="G231" s="167"/>
      <c r="H231" s="167"/>
    </row>
    <row r="232" spans="1:9">
      <c r="A232" s="269"/>
      <c r="B232" s="156" t="s">
        <v>190</v>
      </c>
      <c r="C232" s="157"/>
      <c r="D232" s="158"/>
      <c r="E232" s="281"/>
      <c r="F232" s="167"/>
      <c r="G232" s="167"/>
      <c r="H232" s="167"/>
    </row>
    <row r="233" spans="1:9" ht="18.75">
      <c r="A233" s="269"/>
      <c r="B233" s="69" t="s">
        <v>92</v>
      </c>
      <c r="C233" s="69" t="s">
        <v>94</v>
      </c>
      <c r="D233" s="69" t="s">
        <v>96</v>
      </c>
      <c r="E233" s="241" t="s">
        <v>91</v>
      </c>
      <c r="F233" s="167"/>
      <c r="G233" s="167"/>
      <c r="H233" s="167"/>
    </row>
    <row r="234" spans="1:9">
      <c r="A234" s="269"/>
      <c r="B234" s="67" t="s">
        <v>102</v>
      </c>
      <c r="C234" s="67" t="s">
        <v>103</v>
      </c>
      <c r="D234" s="67" t="s">
        <v>104</v>
      </c>
      <c r="E234" s="242"/>
      <c r="F234" s="167"/>
      <c r="G234" s="167"/>
      <c r="H234" s="167"/>
    </row>
    <row r="235" spans="1:9" ht="47.45" customHeight="1">
      <c r="A235" s="279" t="s">
        <v>736</v>
      </c>
      <c r="B235" s="278">
        <v>9</v>
      </c>
      <c r="C235" s="272">
        <v>1</v>
      </c>
      <c r="D235" s="272">
        <v>1</v>
      </c>
      <c r="E235" s="270">
        <f>SUM(B235:D236)</f>
        <v>11</v>
      </c>
      <c r="F235" s="167" t="s">
        <v>170</v>
      </c>
      <c r="G235" s="167"/>
      <c r="H235" s="167"/>
    </row>
    <row r="236" spans="1:9" ht="18.75" customHeight="1">
      <c r="A236" s="281"/>
      <c r="B236" s="278"/>
      <c r="C236" s="272"/>
      <c r="D236" s="272"/>
      <c r="E236" s="271"/>
      <c r="F236" s="167"/>
      <c r="G236" s="167"/>
      <c r="H236" s="167"/>
    </row>
    <row r="237" spans="1:9">
      <c r="A237" s="155" t="s">
        <v>739</v>
      </c>
      <c r="B237" s="155"/>
      <c r="C237" s="155"/>
      <c r="D237" s="155"/>
      <c r="E237" s="155"/>
      <c r="F237" s="155"/>
      <c r="G237" s="155"/>
    </row>
    <row r="238" spans="1:9">
      <c r="A238" s="22"/>
      <c r="B238" s="22"/>
      <c r="C238" s="22"/>
    </row>
    <row r="239" spans="1:9">
      <c r="A239" s="22"/>
      <c r="B239" s="22"/>
      <c r="C239" s="22"/>
    </row>
    <row r="240" spans="1:9">
      <c r="A240" s="22"/>
      <c r="B240" s="22"/>
      <c r="C240" s="22"/>
    </row>
    <row r="241" spans="1:11" ht="15" customHeight="1">
      <c r="A241" s="148" t="s">
        <v>191</v>
      </c>
      <c r="B241" s="148"/>
      <c r="C241" s="148"/>
      <c r="D241" s="148"/>
      <c r="E241" s="148"/>
      <c r="F241" s="148"/>
      <c r="G241" s="148"/>
      <c r="H241" s="148"/>
      <c r="I241" s="148"/>
      <c r="J241" s="116"/>
    </row>
    <row r="242" spans="1:11" ht="15" customHeight="1">
      <c r="A242" s="148" t="s">
        <v>7</v>
      </c>
      <c r="B242" s="148"/>
      <c r="C242" s="148"/>
      <c r="D242" s="148"/>
      <c r="E242" s="148"/>
      <c r="F242" s="148"/>
      <c r="G242" s="148"/>
      <c r="H242" s="148"/>
      <c r="I242" s="148"/>
      <c r="J242" s="116"/>
    </row>
    <row r="243" spans="1:11">
      <c r="A243" s="149" t="s">
        <v>192</v>
      </c>
      <c r="B243" s="149"/>
      <c r="C243" s="149"/>
      <c r="D243" s="149"/>
      <c r="E243" s="149"/>
      <c r="F243" s="149"/>
      <c r="G243" s="149"/>
      <c r="H243" s="149"/>
      <c r="I243" s="149"/>
      <c r="J243" s="130"/>
      <c r="K243" s="130"/>
    </row>
    <row r="244" spans="1:11" ht="18.75">
      <c r="A244" s="65" t="s">
        <v>86</v>
      </c>
      <c r="B244" s="65" t="s">
        <v>88</v>
      </c>
      <c r="C244" s="65" t="s">
        <v>138</v>
      </c>
      <c r="D244" s="65" t="s">
        <v>193</v>
      </c>
      <c r="E244" s="65" t="s">
        <v>139</v>
      </c>
      <c r="F244" s="65" t="s">
        <v>195</v>
      </c>
      <c r="G244" s="65" t="s">
        <v>197</v>
      </c>
      <c r="H244" s="65" t="s">
        <v>199</v>
      </c>
      <c r="I244" s="65" t="s">
        <v>90</v>
      </c>
    </row>
    <row r="245" spans="1:11" ht="25.5">
      <c r="A245" s="66" t="s">
        <v>87</v>
      </c>
      <c r="B245" s="66" t="s">
        <v>89</v>
      </c>
      <c r="C245" s="66" t="s">
        <v>127</v>
      </c>
      <c r="D245" s="66" t="s">
        <v>194</v>
      </c>
      <c r="E245" s="66" t="s">
        <v>129</v>
      </c>
      <c r="F245" s="66" t="s">
        <v>196</v>
      </c>
      <c r="G245" s="66" t="s">
        <v>198</v>
      </c>
      <c r="H245" s="67" t="s">
        <v>200</v>
      </c>
      <c r="I245" s="66" t="s">
        <v>91</v>
      </c>
    </row>
    <row r="246" spans="1:11" ht="18.75">
      <c r="A246" s="198">
        <v>2025</v>
      </c>
      <c r="B246" s="65" t="s">
        <v>92</v>
      </c>
      <c r="C246" s="195">
        <v>395</v>
      </c>
      <c r="D246" s="195">
        <v>286</v>
      </c>
      <c r="E246" s="195">
        <v>13</v>
      </c>
      <c r="F246" s="195">
        <v>16</v>
      </c>
      <c r="G246" s="195">
        <v>71</v>
      </c>
      <c r="H246" s="195">
        <v>0</v>
      </c>
      <c r="I246" s="195">
        <f>SUM(C246:H247)</f>
        <v>781</v>
      </c>
    </row>
    <row r="247" spans="1:11">
      <c r="A247" s="198"/>
      <c r="B247" s="66" t="s">
        <v>102</v>
      </c>
      <c r="C247" s="195"/>
      <c r="D247" s="195"/>
      <c r="E247" s="195"/>
      <c r="F247" s="195"/>
      <c r="G247" s="195"/>
      <c r="H247" s="195"/>
      <c r="I247" s="195"/>
    </row>
    <row r="248" spans="1:11" ht="18.75">
      <c r="A248" s="198"/>
      <c r="B248" s="65" t="s">
        <v>94</v>
      </c>
      <c r="C248" s="195">
        <v>413</v>
      </c>
      <c r="D248" s="195">
        <v>280</v>
      </c>
      <c r="E248" s="195">
        <v>19</v>
      </c>
      <c r="F248" s="195">
        <v>22</v>
      </c>
      <c r="G248" s="195">
        <v>71</v>
      </c>
      <c r="H248" s="195">
        <v>2</v>
      </c>
      <c r="I248" s="195">
        <f>SUM(C248:H249)</f>
        <v>807</v>
      </c>
    </row>
    <row r="249" spans="1:11" ht="15.75" customHeight="1">
      <c r="A249" s="198"/>
      <c r="B249" s="66" t="s">
        <v>103</v>
      </c>
      <c r="C249" s="195"/>
      <c r="D249" s="195"/>
      <c r="E249" s="195"/>
      <c r="F249" s="195"/>
      <c r="G249" s="195"/>
      <c r="H249" s="195"/>
      <c r="I249" s="195"/>
    </row>
    <row r="250" spans="1:11" ht="18.75">
      <c r="A250" s="198"/>
      <c r="B250" s="65" t="s">
        <v>96</v>
      </c>
      <c r="C250" s="195">
        <v>335</v>
      </c>
      <c r="D250" s="195">
        <v>256</v>
      </c>
      <c r="E250" s="195">
        <v>14</v>
      </c>
      <c r="F250" s="195">
        <v>23</v>
      </c>
      <c r="G250" s="195">
        <v>67</v>
      </c>
      <c r="H250" s="195">
        <v>1</v>
      </c>
      <c r="I250" s="195">
        <f>SUM(C250:H251)</f>
        <v>696</v>
      </c>
    </row>
    <row r="251" spans="1:11" ht="15.75" customHeight="1">
      <c r="A251" s="198"/>
      <c r="B251" s="66" t="s">
        <v>104</v>
      </c>
      <c r="C251" s="195"/>
      <c r="D251" s="195"/>
      <c r="E251" s="195"/>
      <c r="F251" s="195"/>
      <c r="G251" s="195"/>
      <c r="H251" s="195"/>
      <c r="I251" s="195"/>
    </row>
    <row r="252" spans="1:11" ht="18.75">
      <c r="A252" s="198"/>
      <c r="B252" s="65" t="s">
        <v>90</v>
      </c>
      <c r="C252" s="211">
        <f>SUM(C246:C251)</f>
        <v>1143</v>
      </c>
      <c r="D252" s="211">
        <f t="shared" ref="D252:H252" si="15">SUM(D246:D251)</f>
        <v>822</v>
      </c>
      <c r="E252" s="211">
        <f t="shared" si="15"/>
        <v>46</v>
      </c>
      <c r="F252" s="211">
        <f t="shared" si="15"/>
        <v>61</v>
      </c>
      <c r="G252" s="211">
        <f t="shared" si="15"/>
        <v>209</v>
      </c>
      <c r="H252" s="211">
        <f t="shared" si="15"/>
        <v>3</v>
      </c>
      <c r="I252" s="211">
        <f>SUM(I246:I251)</f>
        <v>2284</v>
      </c>
    </row>
    <row r="253" spans="1:11" ht="15.75" customHeight="1">
      <c r="A253" s="198"/>
      <c r="B253" s="66" t="s">
        <v>91</v>
      </c>
      <c r="C253" s="211"/>
      <c r="D253" s="211"/>
      <c r="E253" s="211"/>
      <c r="F253" s="211"/>
      <c r="G253" s="211"/>
      <c r="H253" s="211"/>
      <c r="I253" s="211"/>
    </row>
    <row r="254" spans="1:11" ht="18.75">
      <c r="A254" s="198">
        <v>2024</v>
      </c>
      <c r="B254" s="65" t="s">
        <v>92</v>
      </c>
      <c r="C254" s="195">
        <v>312</v>
      </c>
      <c r="D254" s="195">
        <v>250</v>
      </c>
      <c r="E254" s="195">
        <v>13</v>
      </c>
      <c r="F254" s="195">
        <v>12</v>
      </c>
      <c r="G254" s="195">
        <v>76</v>
      </c>
      <c r="H254" s="195">
        <v>3</v>
      </c>
      <c r="I254" s="195">
        <f>SUM(C254:H255)</f>
        <v>666</v>
      </c>
    </row>
    <row r="255" spans="1:11" ht="15.75" customHeight="1">
      <c r="A255" s="198"/>
      <c r="B255" s="66" t="s">
        <v>102</v>
      </c>
      <c r="C255" s="195"/>
      <c r="D255" s="195"/>
      <c r="E255" s="195"/>
      <c r="F255" s="195"/>
      <c r="G255" s="195"/>
      <c r="H255" s="195"/>
      <c r="I255" s="195"/>
    </row>
    <row r="256" spans="1:11" ht="18.75">
      <c r="A256" s="198"/>
      <c r="B256" s="65" t="s">
        <v>94</v>
      </c>
      <c r="C256" s="195">
        <v>413</v>
      </c>
      <c r="D256" s="195">
        <v>300</v>
      </c>
      <c r="E256" s="195">
        <v>18</v>
      </c>
      <c r="F256" s="195">
        <v>19</v>
      </c>
      <c r="G256" s="195">
        <v>92</v>
      </c>
      <c r="H256" s="195">
        <v>2</v>
      </c>
      <c r="I256" s="195">
        <f>SUM(C256:H257)</f>
        <v>844</v>
      </c>
    </row>
    <row r="257" spans="1:11" ht="15.75" customHeight="1">
      <c r="A257" s="198"/>
      <c r="B257" s="66" t="s">
        <v>103</v>
      </c>
      <c r="C257" s="195"/>
      <c r="D257" s="195"/>
      <c r="E257" s="195"/>
      <c r="F257" s="195"/>
      <c r="G257" s="195"/>
      <c r="H257" s="195"/>
      <c r="I257" s="195"/>
    </row>
    <row r="258" spans="1:11" ht="18.75">
      <c r="A258" s="198"/>
      <c r="B258" s="65" t="s">
        <v>96</v>
      </c>
      <c r="C258" s="195">
        <v>279</v>
      </c>
      <c r="D258" s="195">
        <v>227</v>
      </c>
      <c r="E258" s="195">
        <v>16</v>
      </c>
      <c r="F258" s="195">
        <v>17</v>
      </c>
      <c r="G258" s="195">
        <v>78</v>
      </c>
      <c r="H258" s="195">
        <v>1</v>
      </c>
      <c r="I258" s="195">
        <f>SUM(C258:H259)</f>
        <v>618</v>
      </c>
    </row>
    <row r="259" spans="1:11" ht="15.75" customHeight="1">
      <c r="A259" s="198"/>
      <c r="B259" s="66" t="s">
        <v>104</v>
      </c>
      <c r="C259" s="195"/>
      <c r="D259" s="195"/>
      <c r="E259" s="195"/>
      <c r="F259" s="195"/>
      <c r="G259" s="195"/>
      <c r="H259" s="195"/>
      <c r="I259" s="195"/>
    </row>
    <row r="260" spans="1:11" ht="18.75">
      <c r="A260" s="198"/>
      <c r="B260" s="65" t="s">
        <v>90</v>
      </c>
      <c r="C260" s="211">
        <f>SUM(C254:C259)</f>
        <v>1004</v>
      </c>
      <c r="D260" s="211">
        <f t="shared" ref="D260:G260" si="16">SUM(D254:D259)</f>
        <v>777</v>
      </c>
      <c r="E260" s="211">
        <f t="shared" si="16"/>
        <v>47</v>
      </c>
      <c r="F260" s="211">
        <f t="shared" si="16"/>
        <v>48</v>
      </c>
      <c r="G260" s="211">
        <f t="shared" si="16"/>
        <v>246</v>
      </c>
      <c r="H260" s="211">
        <f>SUM(H254:H259)</f>
        <v>6</v>
      </c>
      <c r="I260" s="211">
        <f>SUM(I254:I259)</f>
        <v>2128</v>
      </c>
    </row>
    <row r="261" spans="1:11" ht="15.75" customHeight="1">
      <c r="A261" s="198"/>
      <c r="B261" s="66" t="s">
        <v>91</v>
      </c>
      <c r="C261" s="211"/>
      <c r="D261" s="211"/>
      <c r="E261" s="211"/>
      <c r="F261" s="211"/>
      <c r="G261" s="211"/>
      <c r="H261" s="211"/>
      <c r="I261" s="211"/>
    </row>
    <row r="262" spans="1:11">
      <c r="A262" s="15" t="s">
        <v>201</v>
      </c>
      <c r="B262" s="19" t="s">
        <v>202</v>
      </c>
      <c r="C262" s="253" t="s">
        <v>828</v>
      </c>
      <c r="D262" s="253"/>
      <c r="E262" s="253"/>
      <c r="F262" s="253"/>
      <c r="G262" s="253"/>
      <c r="H262" s="253"/>
    </row>
    <row r="263" spans="1:11">
      <c r="A263" s="22" t="s">
        <v>203</v>
      </c>
    </row>
    <row r="264" spans="1:11" ht="30" customHeight="1">
      <c r="A264" s="273" t="s">
        <v>204</v>
      </c>
      <c r="B264" s="273"/>
      <c r="C264" s="273"/>
      <c r="D264" s="273"/>
      <c r="E264" s="273"/>
      <c r="F264" s="273"/>
      <c r="G264" s="273"/>
      <c r="H264" s="273"/>
      <c r="I264" s="273"/>
    </row>
    <row r="265" spans="1:11" ht="21.75" customHeight="1">
      <c r="A265" s="7"/>
    </row>
    <row r="266" spans="1:11">
      <c r="A266" s="26"/>
    </row>
    <row r="267" spans="1:11" ht="15" customHeight="1">
      <c r="A267" s="148" t="s">
        <v>205</v>
      </c>
      <c r="B267" s="148"/>
      <c r="C267" s="148"/>
      <c r="D267" s="148"/>
      <c r="E267" s="148"/>
      <c r="F267" s="148"/>
      <c r="G267" s="148"/>
      <c r="H267" s="148"/>
      <c r="I267" s="148"/>
      <c r="J267" s="116"/>
      <c r="K267" s="116"/>
    </row>
    <row r="268" spans="1:11" ht="15" customHeight="1">
      <c r="A268" s="148" t="s">
        <v>8</v>
      </c>
      <c r="B268" s="148"/>
      <c r="C268" s="148"/>
      <c r="D268" s="148"/>
      <c r="E268" s="148"/>
      <c r="F268" s="148"/>
      <c r="G268" s="148"/>
      <c r="H268" s="148"/>
      <c r="I268" s="148"/>
      <c r="J268" s="116"/>
      <c r="K268" s="116"/>
    </row>
    <row r="269" spans="1:11" ht="18.75">
      <c r="A269" s="169" t="s">
        <v>206</v>
      </c>
      <c r="B269" s="169"/>
      <c r="C269" s="169"/>
      <c r="D269" s="169"/>
      <c r="E269" s="169"/>
      <c r="F269" s="169"/>
      <c r="G269" s="169"/>
      <c r="H269" s="169"/>
      <c r="I269" s="169"/>
      <c r="J269" s="131"/>
      <c r="K269" s="131"/>
    </row>
    <row r="270" spans="1:11" ht="18.75">
      <c r="A270" s="65" t="s">
        <v>101</v>
      </c>
      <c r="B270" s="65" t="s">
        <v>88</v>
      </c>
      <c r="C270" s="65" t="s">
        <v>138</v>
      </c>
      <c r="D270" s="65" t="s">
        <v>193</v>
      </c>
      <c r="E270" s="65" t="s">
        <v>139</v>
      </c>
      <c r="F270" s="65" t="s">
        <v>207</v>
      </c>
      <c r="G270" s="65" t="s">
        <v>208</v>
      </c>
      <c r="H270" s="65" t="s">
        <v>210</v>
      </c>
      <c r="I270" s="65" t="s">
        <v>90</v>
      </c>
    </row>
    <row r="271" spans="1:11" ht="25.5" customHeight="1">
      <c r="A271" s="187" t="s">
        <v>87</v>
      </c>
      <c r="B271" s="187" t="s">
        <v>89</v>
      </c>
      <c r="C271" s="187" t="s">
        <v>127</v>
      </c>
      <c r="D271" s="187" t="s">
        <v>194</v>
      </c>
      <c r="E271" s="187" t="s">
        <v>129</v>
      </c>
      <c r="F271" s="187" t="s">
        <v>196</v>
      </c>
      <c r="G271" s="187" t="s">
        <v>209</v>
      </c>
      <c r="H271" s="187" t="s">
        <v>211</v>
      </c>
      <c r="I271" s="187" t="s">
        <v>91</v>
      </c>
    </row>
    <row r="272" spans="1:11">
      <c r="A272" s="189"/>
      <c r="B272" s="189"/>
      <c r="C272" s="189"/>
      <c r="D272" s="189"/>
      <c r="E272" s="189"/>
      <c r="F272" s="189"/>
      <c r="G272" s="189"/>
      <c r="H272" s="189"/>
      <c r="I272" s="189"/>
    </row>
    <row r="273" spans="1:9" ht="18.75">
      <c r="A273" s="198">
        <v>2025</v>
      </c>
      <c r="B273" s="65" t="s">
        <v>92</v>
      </c>
      <c r="C273" s="195">
        <v>294</v>
      </c>
      <c r="D273" s="195">
        <v>394</v>
      </c>
      <c r="E273" s="195">
        <v>1</v>
      </c>
      <c r="F273" s="195">
        <v>123</v>
      </c>
      <c r="G273" s="195">
        <v>37</v>
      </c>
      <c r="H273" s="195">
        <v>0</v>
      </c>
      <c r="I273" s="195">
        <f>SUM(C273:H274)</f>
        <v>849</v>
      </c>
    </row>
    <row r="274" spans="1:9">
      <c r="A274" s="198"/>
      <c r="B274" s="66" t="s">
        <v>102</v>
      </c>
      <c r="C274" s="195"/>
      <c r="D274" s="195"/>
      <c r="E274" s="195"/>
      <c r="F274" s="195"/>
      <c r="G274" s="195"/>
      <c r="H274" s="195"/>
      <c r="I274" s="195"/>
    </row>
    <row r="275" spans="1:9" ht="18.75">
      <c r="A275" s="198"/>
      <c r="B275" s="65" t="s">
        <v>94</v>
      </c>
      <c r="C275" s="195">
        <v>303</v>
      </c>
      <c r="D275" s="195">
        <v>397</v>
      </c>
      <c r="E275" s="195">
        <v>0</v>
      </c>
      <c r="F275" s="195">
        <v>125</v>
      </c>
      <c r="G275" s="195">
        <v>41</v>
      </c>
      <c r="H275" s="195">
        <v>0</v>
      </c>
      <c r="I275" s="195">
        <f>SUM(C275:H276)</f>
        <v>866</v>
      </c>
    </row>
    <row r="276" spans="1:9" ht="15.75" customHeight="1">
      <c r="A276" s="198"/>
      <c r="B276" s="73" t="s">
        <v>103</v>
      </c>
      <c r="C276" s="195"/>
      <c r="D276" s="195"/>
      <c r="E276" s="195"/>
      <c r="F276" s="195"/>
      <c r="G276" s="195"/>
      <c r="H276" s="195"/>
      <c r="I276" s="195"/>
    </row>
    <row r="277" spans="1:9" ht="18.75">
      <c r="A277" s="198"/>
      <c r="B277" s="65" t="s">
        <v>96</v>
      </c>
      <c r="C277" s="195">
        <v>268</v>
      </c>
      <c r="D277" s="195">
        <v>324</v>
      </c>
      <c r="E277" s="195">
        <v>2</v>
      </c>
      <c r="F277" s="195">
        <v>100</v>
      </c>
      <c r="G277" s="195">
        <v>39</v>
      </c>
      <c r="H277" s="195">
        <v>0</v>
      </c>
      <c r="I277" s="195">
        <f>SUM(C277:H278)</f>
        <v>733</v>
      </c>
    </row>
    <row r="278" spans="1:9" ht="15.75" customHeight="1">
      <c r="A278" s="198"/>
      <c r="B278" s="66" t="s">
        <v>104</v>
      </c>
      <c r="C278" s="195"/>
      <c r="D278" s="195"/>
      <c r="E278" s="195"/>
      <c r="F278" s="195"/>
      <c r="G278" s="195"/>
      <c r="H278" s="195"/>
      <c r="I278" s="195"/>
    </row>
    <row r="279" spans="1:9" ht="18.75">
      <c r="A279" s="198"/>
      <c r="B279" s="65" t="s">
        <v>90</v>
      </c>
      <c r="C279" s="218">
        <f>SUM(C273:C278)</f>
        <v>865</v>
      </c>
      <c r="D279" s="211">
        <f t="shared" ref="D279:H279" si="17">SUM(D273:D278)</f>
        <v>1115</v>
      </c>
      <c r="E279" s="218">
        <f t="shared" si="17"/>
        <v>3</v>
      </c>
      <c r="F279" s="218">
        <f t="shared" si="17"/>
        <v>348</v>
      </c>
      <c r="G279" s="218">
        <f t="shared" si="17"/>
        <v>117</v>
      </c>
      <c r="H279" s="218">
        <f t="shared" si="17"/>
        <v>0</v>
      </c>
      <c r="I279" s="211">
        <f>SUM(I273:I278)</f>
        <v>2448</v>
      </c>
    </row>
    <row r="280" spans="1:9" ht="15.75" customHeight="1">
      <c r="A280" s="198"/>
      <c r="B280" s="66" t="s">
        <v>91</v>
      </c>
      <c r="C280" s="218"/>
      <c r="D280" s="211"/>
      <c r="E280" s="218"/>
      <c r="F280" s="218"/>
      <c r="G280" s="218"/>
      <c r="H280" s="218"/>
      <c r="I280" s="211"/>
    </row>
    <row r="281" spans="1:9" ht="18.75">
      <c r="A281" s="198">
        <v>2024</v>
      </c>
      <c r="B281" s="65" t="s">
        <v>92</v>
      </c>
      <c r="C281" s="252">
        <v>312</v>
      </c>
      <c r="D281" s="252">
        <v>250</v>
      </c>
      <c r="E281" s="252">
        <v>13</v>
      </c>
      <c r="F281" s="252">
        <v>12</v>
      </c>
      <c r="G281" s="252">
        <v>76</v>
      </c>
      <c r="H281" s="252">
        <v>3</v>
      </c>
      <c r="I281" s="195">
        <f>SUM(C281:H282)</f>
        <v>666</v>
      </c>
    </row>
    <row r="282" spans="1:9" ht="15.75" customHeight="1">
      <c r="A282" s="198"/>
      <c r="B282" s="66" t="s">
        <v>102</v>
      </c>
      <c r="C282" s="252"/>
      <c r="D282" s="252"/>
      <c r="E282" s="252"/>
      <c r="F282" s="252"/>
      <c r="G282" s="252"/>
      <c r="H282" s="252"/>
      <c r="I282" s="195"/>
    </row>
    <row r="283" spans="1:9" ht="18.75">
      <c r="A283" s="198"/>
      <c r="B283" s="65" t="s">
        <v>94</v>
      </c>
      <c r="C283" s="252">
        <v>413</v>
      </c>
      <c r="D283" s="252">
        <v>300</v>
      </c>
      <c r="E283" s="252">
        <v>18</v>
      </c>
      <c r="F283" s="252">
        <v>19</v>
      </c>
      <c r="G283" s="252">
        <v>92</v>
      </c>
      <c r="H283" s="252">
        <v>2</v>
      </c>
      <c r="I283" s="195">
        <f>SUM(C283:H284)</f>
        <v>844</v>
      </c>
    </row>
    <row r="284" spans="1:9" ht="15.75" customHeight="1">
      <c r="A284" s="198"/>
      <c r="B284" s="66" t="s">
        <v>103</v>
      </c>
      <c r="C284" s="252"/>
      <c r="D284" s="252"/>
      <c r="E284" s="252"/>
      <c r="F284" s="252"/>
      <c r="G284" s="252"/>
      <c r="H284" s="252"/>
      <c r="I284" s="195"/>
    </row>
    <row r="285" spans="1:9" ht="18.75">
      <c r="A285" s="198"/>
      <c r="B285" s="65" t="s">
        <v>96</v>
      </c>
      <c r="C285" s="252">
        <v>279</v>
      </c>
      <c r="D285" s="252">
        <v>227</v>
      </c>
      <c r="E285" s="252">
        <v>16</v>
      </c>
      <c r="F285" s="252">
        <v>17</v>
      </c>
      <c r="G285" s="252">
        <v>78</v>
      </c>
      <c r="H285" s="252">
        <v>1</v>
      </c>
      <c r="I285" s="195">
        <f>SUM(C285:H286)</f>
        <v>618</v>
      </c>
    </row>
    <row r="286" spans="1:9" ht="15.75" customHeight="1">
      <c r="A286" s="198"/>
      <c r="B286" s="66" t="s">
        <v>104</v>
      </c>
      <c r="C286" s="252"/>
      <c r="D286" s="252"/>
      <c r="E286" s="252"/>
      <c r="F286" s="252"/>
      <c r="G286" s="252"/>
      <c r="H286" s="252"/>
      <c r="I286" s="195"/>
    </row>
    <row r="287" spans="1:9" ht="18.75">
      <c r="A287" s="198"/>
      <c r="B287" s="65" t="s">
        <v>90</v>
      </c>
      <c r="C287" s="211">
        <f>SUM(C281:C286)</f>
        <v>1004</v>
      </c>
      <c r="D287" s="211">
        <f t="shared" ref="D287:H287" si="18">SUM(D281:D286)</f>
        <v>777</v>
      </c>
      <c r="E287" s="211">
        <f t="shared" si="18"/>
        <v>47</v>
      </c>
      <c r="F287" s="211">
        <f t="shared" si="18"/>
        <v>48</v>
      </c>
      <c r="G287" s="211">
        <f t="shared" si="18"/>
        <v>246</v>
      </c>
      <c r="H287" s="211">
        <f t="shared" si="18"/>
        <v>6</v>
      </c>
      <c r="I287" s="211">
        <f>SUM(I281:I286)</f>
        <v>2128</v>
      </c>
    </row>
    <row r="288" spans="1:9" ht="15.75" customHeight="1">
      <c r="A288" s="198"/>
      <c r="B288" s="66" t="s">
        <v>91</v>
      </c>
      <c r="C288" s="211"/>
      <c r="D288" s="211"/>
      <c r="E288" s="211"/>
      <c r="F288" s="211"/>
      <c r="G288" s="211"/>
      <c r="H288" s="211"/>
      <c r="I288" s="211"/>
    </row>
    <row r="289" spans="1:9">
      <c r="A289" s="15" t="s">
        <v>212</v>
      </c>
      <c r="B289" s="19" t="s">
        <v>202</v>
      </c>
      <c r="C289" s="253" t="s">
        <v>828</v>
      </c>
      <c r="D289" s="253"/>
      <c r="E289" s="253"/>
      <c r="F289" s="253"/>
      <c r="G289" s="253"/>
      <c r="H289" s="253"/>
      <c r="I289" s="253"/>
    </row>
    <row r="290" spans="1:9">
      <c r="A290" s="22" t="s">
        <v>213</v>
      </c>
    </row>
    <row r="291" spans="1:9" ht="24.75" customHeight="1">
      <c r="A291" s="273" t="s">
        <v>204</v>
      </c>
      <c r="B291" s="273"/>
      <c r="C291" s="273"/>
      <c r="D291" s="273"/>
      <c r="E291" s="273"/>
      <c r="F291" s="273"/>
      <c r="G291" s="273"/>
      <c r="H291" s="273"/>
      <c r="I291" s="273"/>
    </row>
    <row r="292" spans="1:9">
      <c r="A292" s="27"/>
    </row>
    <row r="293" spans="1:9" ht="21.75">
      <c r="A293" s="10"/>
    </row>
    <row r="294" spans="1:9" ht="15" customHeight="1">
      <c r="A294" s="164" t="s">
        <v>214</v>
      </c>
      <c r="B294" s="164"/>
      <c r="C294" s="164"/>
      <c r="D294" s="164"/>
      <c r="E294" s="164"/>
      <c r="F294" s="118"/>
      <c r="G294" s="118"/>
      <c r="H294" s="118"/>
      <c r="I294" s="118"/>
    </row>
    <row r="295" spans="1:9" ht="21.75">
      <c r="A295" s="164" t="s">
        <v>215</v>
      </c>
      <c r="B295" s="164"/>
      <c r="C295" s="164"/>
      <c r="D295" s="164"/>
      <c r="E295" s="164"/>
      <c r="F295" s="118"/>
      <c r="G295" s="118"/>
      <c r="H295" s="118"/>
      <c r="I295" s="118"/>
    </row>
    <row r="296" spans="1:9" ht="31.9" customHeight="1">
      <c r="A296" s="209" t="s">
        <v>216</v>
      </c>
      <c r="B296" s="209"/>
      <c r="C296" s="209"/>
      <c r="D296" s="209"/>
      <c r="E296" s="209"/>
      <c r="F296" s="132"/>
      <c r="G296" s="132"/>
      <c r="H296" s="132"/>
      <c r="I296" s="132"/>
    </row>
    <row r="297" spans="1:9" ht="18.75">
      <c r="A297" s="65" t="s">
        <v>86</v>
      </c>
      <c r="B297" s="65" t="s">
        <v>88</v>
      </c>
      <c r="C297" s="65" t="s">
        <v>217</v>
      </c>
      <c r="D297" s="65" t="s">
        <v>219</v>
      </c>
      <c r="E297" s="65" t="s">
        <v>90</v>
      </c>
    </row>
    <row r="298" spans="1:9">
      <c r="A298" s="66" t="s">
        <v>87</v>
      </c>
      <c r="B298" s="66" t="s">
        <v>89</v>
      </c>
      <c r="C298" s="66" t="s">
        <v>218</v>
      </c>
      <c r="D298" s="66" t="s">
        <v>220</v>
      </c>
      <c r="E298" s="66" t="s">
        <v>91</v>
      </c>
    </row>
    <row r="299" spans="1:9" ht="18.75">
      <c r="A299" s="198">
        <v>2025</v>
      </c>
      <c r="B299" s="65" t="s">
        <v>92</v>
      </c>
      <c r="C299" s="195">
        <v>938</v>
      </c>
      <c r="D299" s="194">
        <v>2968</v>
      </c>
      <c r="E299" s="238">
        <f>SUM(C299:D300)</f>
        <v>3906</v>
      </c>
    </row>
    <row r="300" spans="1:9" ht="15.75" customHeight="1">
      <c r="A300" s="198"/>
      <c r="B300" s="66" t="s">
        <v>102</v>
      </c>
      <c r="C300" s="195"/>
      <c r="D300" s="194"/>
      <c r="E300" s="238"/>
    </row>
    <row r="301" spans="1:9" ht="18.75">
      <c r="A301" s="198"/>
      <c r="B301" s="65" t="s">
        <v>94</v>
      </c>
      <c r="C301" s="194">
        <v>1083</v>
      </c>
      <c r="D301" s="194">
        <v>3069</v>
      </c>
      <c r="E301" s="238">
        <f t="shared" ref="E301" si="19">SUM(C301:D302)</f>
        <v>4152</v>
      </c>
    </row>
    <row r="302" spans="1:9" ht="15.75" customHeight="1">
      <c r="A302" s="198"/>
      <c r="B302" s="66" t="s">
        <v>103</v>
      </c>
      <c r="C302" s="194"/>
      <c r="D302" s="194"/>
      <c r="E302" s="238"/>
    </row>
    <row r="303" spans="1:9" ht="18.75">
      <c r="A303" s="198"/>
      <c r="B303" s="65" t="s">
        <v>96</v>
      </c>
      <c r="C303" s="195">
        <v>819</v>
      </c>
      <c r="D303" s="194">
        <v>2347</v>
      </c>
      <c r="E303" s="238">
        <f t="shared" ref="E303" si="20">SUM(C303:D304)</f>
        <v>3166</v>
      </c>
    </row>
    <row r="304" spans="1:9" ht="15.75" customHeight="1">
      <c r="A304" s="198"/>
      <c r="B304" s="66" t="s">
        <v>221</v>
      </c>
      <c r="C304" s="195"/>
      <c r="D304" s="194"/>
      <c r="E304" s="238"/>
    </row>
    <row r="305" spans="1:8" ht="18.75">
      <c r="A305" s="198"/>
      <c r="B305" s="65" t="s">
        <v>90</v>
      </c>
      <c r="C305" s="211">
        <f>SUM(C299:C304)</f>
        <v>2840</v>
      </c>
      <c r="D305" s="211">
        <f>SUM(D299:D304)</f>
        <v>8384</v>
      </c>
      <c r="E305" s="211">
        <f>SUM(E299:E304)</f>
        <v>11224</v>
      </c>
    </row>
    <row r="306" spans="1:8" ht="15.75" customHeight="1">
      <c r="A306" s="198"/>
      <c r="B306" s="66" t="s">
        <v>91</v>
      </c>
      <c r="C306" s="211"/>
      <c r="D306" s="211"/>
      <c r="E306" s="211"/>
    </row>
    <row r="307" spans="1:8" ht="18.75">
      <c r="A307" s="198">
        <v>2024</v>
      </c>
      <c r="B307" s="65" t="s">
        <v>92</v>
      </c>
      <c r="C307" s="195">
        <v>735</v>
      </c>
      <c r="D307" s="194">
        <v>2342</v>
      </c>
      <c r="E307" s="238">
        <f t="shared" ref="E307" si="21">SUM(C307:D308)</f>
        <v>3077</v>
      </c>
    </row>
    <row r="308" spans="1:8" ht="15.75" customHeight="1">
      <c r="A308" s="198"/>
      <c r="B308" s="66" t="s">
        <v>102</v>
      </c>
      <c r="C308" s="195"/>
      <c r="D308" s="194"/>
      <c r="E308" s="238"/>
    </row>
    <row r="309" spans="1:8" ht="18.75">
      <c r="A309" s="198"/>
      <c r="B309" s="65" t="s">
        <v>94</v>
      </c>
      <c r="C309" s="195">
        <v>995</v>
      </c>
      <c r="D309" s="194">
        <v>3478</v>
      </c>
      <c r="E309" s="238">
        <f t="shared" ref="E309" si="22">SUM(C309:D310)</f>
        <v>4473</v>
      </c>
    </row>
    <row r="310" spans="1:8" ht="15.75" customHeight="1">
      <c r="A310" s="198"/>
      <c r="B310" s="66" t="s">
        <v>103</v>
      </c>
      <c r="C310" s="195"/>
      <c r="D310" s="194"/>
      <c r="E310" s="238"/>
    </row>
    <row r="311" spans="1:8" ht="18.75">
      <c r="A311" s="198"/>
      <c r="B311" s="65" t="s">
        <v>96</v>
      </c>
      <c r="C311" s="195">
        <v>881</v>
      </c>
      <c r="D311" s="194">
        <v>2762</v>
      </c>
      <c r="E311" s="194">
        <f t="shared" ref="E311" si="23">SUM(C311:D312)</f>
        <v>3643</v>
      </c>
    </row>
    <row r="312" spans="1:8" ht="15.75" customHeight="1">
      <c r="A312" s="198"/>
      <c r="B312" s="66" t="s">
        <v>97</v>
      </c>
      <c r="C312" s="195"/>
      <c r="D312" s="194"/>
      <c r="E312" s="194"/>
    </row>
    <row r="313" spans="1:8" ht="18.75">
      <c r="A313" s="198"/>
      <c r="B313" s="65" t="s">
        <v>90</v>
      </c>
      <c r="C313" s="239">
        <f>SUM(C307:C312)</f>
        <v>2611</v>
      </c>
      <c r="D313" s="239">
        <f>SUM(D307:D312)</f>
        <v>8582</v>
      </c>
      <c r="E313" s="211">
        <f>SUM(E307:E312)</f>
        <v>11193</v>
      </c>
    </row>
    <row r="314" spans="1:8" ht="15.75" customHeight="1">
      <c r="A314" s="198"/>
      <c r="B314" s="66" t="s">
        <v>91</v>
      </c>
      <c r="C314" s="239"/>
      <c r="D314" s="239"/>
      <c r="E314" s="211"/>
    </row>
    <row r="315" spans="1:8">
      <c r="A315" s="103" t="s">
        <v>739</v>
      </c>
      <c r="B315" s="103"/>
      <c r="C315" s="103"/>
      <c r="D315" s="103"/>
      <c r="E315" s="103"/>
      <c r="F315" s="103"/>
    </row>
    <row r="316" spans="1:8" ht="21.75">
      <c r="A316" s="28"/>
    </row>
    <row r="317" spans="1:8">
      <c r="A317" s="20"/>
    </row>
    <row r="318" spans="1:8" ht="15" customHeight="1">
      <c r="A318" s="159" t="s">
        <v>222</v>
      </c>
      <c r="B318" s="159"/>
      <c r="C318" s="159"/>
      <c r="D318" s="159"/>
      <c r="E318" s="159"/>
      <c r="F318" s="106"/>
      <c r="G318" s="106"/>
      <c r="H318" s="106"/>
    </row>
    <row r="319" spans="1:8" ht="15" customHeight="1">
      <c r="A319" s="160" t="s">
        <v>9</v>
      </c>
      <c r="B319" s="160"/>
      <c r="C319" s="160"/>
      <c r="D319" s="160"/>
      <c r="E319" s="160"/>
      <c r="F319" s="129"/>
      <c r="G319" s="129"/>
    </row>
    <row r="320" spans="1:8" ht="26.45" customHeight="1">
      <c r="A320" s="210" t="s">
        <v>223</v>
      </c>
      <c r="B320" s="210"/>
      <c r="C320" s="210"/>
      <c r="D320" s="210"/>
      <c r="E320" s="210"/>
      <c r="F320" s="128"/>
      <c r="G320" s="128"/>
      <c r="H320" s="128"/>
    </row>
    <row r="321" spans="1:8">
      <c r="A321" s="15" t="s">
        <v>839</v>
      </c>
      <c r="E321" s="18" t="s">
        <v>224</v>
      </c>
      <c r="F321" s="88"/>
      <c r="G321" s="88"/>
      <c r="H321" s="88"/>
    </row>
    <row r="322" spans="1:8" ht="18.75">
      <c r="A322" s="65" t="s">
        <v>101</v>
      </c>
      <c r="B322" s="65" t="s">
        <v>88</v>
      </c>
      <c r="C322" s="65" t="s">
        <v>217</v>
      </c>
      <c r="D322" s="65" t="s">
        <v>219</v>
      </c>
      <c r="E322" s="65" t="s">
        <v>90</v>
      </c>
    </row>
    <row r="323" spans="1:8">
      <c r="A323" s="66" t="s">
        <v>87</v>
      </c>
      <c r="B323" s="66" t="s">
        <v>89</v>
      </c>
      <c r="C323" s="66" t="s">
        <v>218</v>
      </c>
      <c r="D323" s="66" t="s">
        <v>220</v>
      </c>
      <c r="E323" s="66" t="s">
        <v>91</v>
      </c>
    </row>
    <row r="324" spans="1:8" ht="21" customHeight="1">
      <c r="A324" s="198">
        <v>2025</v>
      </c>
      <c r="B324" s="65" t="s">
        <v>92</v>
      </c>
      <c r="C324" s="238">
        <v>159175438</v>
      </c>
      <c r="D324" s="238">
        <v>709688217</v>
      </c>
      <c r="E324" s="238">
        <f>SUM(C324:D325)</f>
        <v>868863655</v>
      </c>
    </row>
    <row r="325" spans="1:8" ht="15.75" customHeight="1">
      <c r="A325" s="198"/>
      <c r="B325" s="66" t="s">
        <v>93</v>
      </c>
      <c r="C325" s="238"/>
      <c r="D325" s="238"/>
      <c r="E325" s="238"/>
    </row>
    <row r="326" spans="1:8" ht="21" customHeight="1">
      <c r="A326" s="198"/>
      <c r="B326" s="65" t="s">
        <v>94</v>
      </c>
      <c r="C326" s="238">
        <v>157503481</v>
      </c>
      <c r="D326" s="238">
        <v>412918393</v>
      </c>
      <c r="E326" s="238">
        <f t="shared" ref="E326" si="24">SUM(C326:D327)</f>
        <v>570421874</v>
      </c>
    </row>
    <row r="327" spans="1:8" ht="15.75" customHeight="1">
      <c r="A327" s="198"/>
      <c r="B327" s="66" t="s">
        <v>95</v>
      </c>
      <c r="C327" s="238"/>
      <c r="D327" s="238"/>
      <c r="E327" s="238"/>
    </row>
    <row r="328" spans="1:8" ht="21" customHeight="1">
      <c r="A328" s="198"/>
      <c r="B328" s="65" t="s">
        <v>96</v>
      </c>
      <c r="C328" s="238">
        <v>138040329</v>
      </c>
      <c r="D328" s="238">
        <v>390199592</v>
      </c>
      <c r="E328" s="238">
        <f t="shared" ref="E328" si="25">SUM(C328:D329)</f>
        <v>528239921</v>
      </c>
    </row>
    <row r="329" spans="1:8" ht="15.75" customHeight="1">
      <c r="A329" s="198"/>
      <c r="B329" s="66" t="s">
        <v>97</v>
      </c>
      <c r="C329" s="238"/>
      <c r="D329" s="238"/>
      <c r="E329" s="238"/>
    </row>
    <row r="330" spans="1:8" ht="21" customHeight="1">
      <c r="A330" s="198"/>
      <c r="B330" s="65" t="s">
        <v>90</v>
      </c>
      <c r="C330" s="239">
        <f>SUM(C324:C329)</f>
        <v>454719248</v>
      </c>
      <c r="D330" s="239">
        <f>SUM(D324:D329)</f>
        <v>1512806202</v>
      </c>
      <c r="E330" s="239">
        <f>SUM(E324:E329)</f>
        <v>1967525450</v>
      </c>
    </row>
    <row r="331" spans="1:8" ht="15.75" customHeight="1">
      <c r="A331" s="198"/>
      <c r="B331" s="66" t="s">
        <v>91</v>
      </c>
      <c r="C331" s="239"/>
      <c r="D331" s="239"/>
      <c r="E331" s="239"/>
    </row>
    <row r="332" spans="1:8" ht="21" customHeight="1">
      <c r="A332" s="198">
        <v>2024</v>
      </c>
      <c r="B332" s="65" t="s">
        <v>92</v>
      </c>
      <c r="C332" s="238">
        <v>180678864</v>
      </c>
      <c r="D332" s="238">
        <v>213507892</v>
      </c>
      <c r="E332" s="238">
        <f t="shared" ref="E332" si="26">SUM(C332:D333)</f>
        <v>394186756</v>
      </c>
    </row>
    <row r="333" spans="1:8" ht="15.75" customHeight="1">
      <c r="A333" s="198"/>
      <c r="B333" s="66" t="s">
        <v>93</v>
      </c>
      <c r="C333" s="238"/>
      <c r="D333" s="238"/>
      <c r="E333" s="238"/>
    </row>
    <row r="334" spans="1:8" ht="21" customHeight="1">
      <c r="A334" s="198"/>
      <c r="B334" s="65" t="s">
        <v>94</v>
      </c>
      <c r="C334" s="238">
        <v>167834312</v>
      </c>
      <c r="D334" s="238">
        <v>360957754</v>
      </c>
      <c r="E334" s="238">
        <f t="shared" ref="E334" si="27">SUM(C334:D335)</f>
        <v>528792066</v>
      </c>
    </row>
    <row r="335" spans="1:8" ht="15.75" customHeight="1">
      <c r="A335" s="198"/>
      <c r="B335" s="66" t="s">
        <v>95</v>
      </c>
      <c r="C335" s="238"/>
      <c r="D335" s="238"/>
      <c r="E335" s="238"/>
    </row>
    <row r="336" spans="1:8" ht="21" customHeight="1">
      <c r="A336" s="198"/>
      <c r="B336" s="65" t="s">
        <v>96</v>
      </c>
      <c r="C336" s="238">
        <v>142909948</v>
      </c>
      <c r="D336" s="238">
        <v>276838242</v>
      </c>
      <c r="E336" s="238">
        <f t="shared" ref="E336" si="28">SUM(C336:D337)</f>
        <v>419748190</v>
      </c>
    </row>
    <row r="337" spans="1:14" ht="15.75" customHeight="1">
      <c r="A337" s="198"/>
      <c r="B337" s="66" t="s">
        <v>97</v>
      </c>
      <c r="C337" s="238"/>
      <c r="D337" s="238"/>
      <c r="E337" s="238"/>
    </row>
    <row r="338" spans="1:14" ht="21" customHeight="1">
      <c r="A338" s="198"/>
      <c r="B338" s="65" t="s">
        <v>90</v>
      </c>
      <c r="C338" s="239">
        <f>SUM(C332:C337)</f>
        <v>491423124</v>
      </c>
      <c r="D338" s="239">
        <f>SUM(D332:D337)</f>
        <v>851303888</v>
      </c>
      <c r="E338" s="239">
        <f>SUM(E332:E337)</f>
        <v>1342727012</v>
      </c>
    </row>
    <row r="339" spans="1:14" ht="15.75" customHeight="1">
      <c r="A339" s="198"/>
      <c r="B339" s="66" t="s">
        <v>91</v>
      </c>
      <c r="C339" s="239"/>
      <c r="D339" s="239"/>
      <c r="E339" s="239"/>
    </row>
    <row r="340" spans="1:14">
      <c r="A340" s="103" t="s">
        <v>739</v>
      </c>
      <c r="B340" s="103"/>
      <c r="C340" s="103"/>
      <c r="E340" s="103"/>
      <c r="F340" s="103"/>
    </row>
    <row r="341" spans="1:14">
      <c r="A341" s="29"/>
    </row>
    <row r="342" spans="1:14" ht="21.75">
      <c r="A342" s="148" t="s">
        <v>225</v>
      </c>
      <c r="B342" s="148"/>
      <c r="C342" s="148"/>
      <c r="D342" s="148"/>
      <c r="E342" s="148"/>
      <c r="F342" s="148"/>
      <c r="G342" s="148"/>
      <c r="H342" s="148"/>
      <c r="I342" s="148"/>
      <c r="J342" s="148"/>
      <c r="K342" s="148"/>
      <c r="L342" s="148"/>
      <c r="M342" s="148"/>
      <c r="N342" s="148"/>
    </row>
    <row r="343" spans="1:14" ht="21.75">
      <c r="A343" s="148" t="s">
        <v>10</v>
      </c>
      <c r="B343" s="148"/>
      <c r="C343" s="148"/>
      <c r="D343" s="148"/>
      <c r="E343" s="148"/>
      <c r="F343" s="148"/>
      <c r="G343" s="148"/>
      <c r="H343" s="148"/>
      <c r="I343" s="148"/>
      <c r="J343" s="148"/>
      <c r="K343" s="148"/>
      <c r="L343" s="148"/>
      <c r="M343" s="148"/>
      <c r="N343" s="148"/>
    </row>
    <row r="344" spans="1:14">
      <c r="A344" s="149" t="s">
        <v>55</v>
      </c>
      <c r="B344" s="149"/>
      <c r="C344" s="149"/>
      <c r="D344" s="149"/>
      <c r="E344" s="149"/>
      <c r="F344" s="149"/>
      <c r="G344" s="149"/>
      <c r="H344" s="149"/>
      <c r="I344" s="149"/>
      <c r="J344" s="149"/>
      <c r="K344" s="149"/>
      <c r="L344" s="149"/>
      <c r="M344" s="149"/>
      <c r="N344" s="149"/>
    </row>
    <row r="345" spans="1:14" ht="21.6" customHeight="1">
      <c r="A345" s="198" t="s">
        <v>697</v>
      </c>
      <c r="B345" s="198" t="s">
        <v>696</v>
      </c>
      <c r="C345" s="171" t="s">
        <v>226</v>
      </c>
      <c r="D345" s="172"/>
      <c r="E345" s="172"/>
      <c r="F345" s="172"/>
      <c r="G345" s="172"/>
      <c r="H345" s="172"/>
      <c r="I345" s="172"/>
      <c r="J345" s="172"/>
      <c r="K345" s="172"/>
      <c r="L345" s="172"/>
      <c r="M345" s="173"/>
      <c r="N345" s="183" t="s">
        <v>737</v>
      </c>
    </row>
    <row r="346" spans="1:14" ht="15" customHeight="1">
      <c r="A346" s="198"/>
      <c r="B346" s="198"/>
      <c r="C346" s="174" t="s">
        <v>227</v>
      </c>
      <c r="D346" s="175"/>
      <c r="E346" s="175"/>
      <c r="F346" s="175"/>
      <c r="G346" s="175"/>
      <c r="H346" s="175"/>
      <c r="I346" s="175"/>
      <c r="J346" s="175"/>
      <c r="K346" s="175"/>
      <c r="L346" s="175"/>
      <c r="M346" s="176"/>
      <c r="N346" s="184"/>
    </row>
    <row r="347" spans="1:14" ht="18.75">
      <c r="A347" s="198"/>
      <c r="B347" s="198"/>
      <c r="C347" s="198" t="s">
        <v>228</v>
      </c>
      <c r="D347" s="172"/>
      <c r="E347" s="173"/>
      <c r="F347" s="171" t="s">
        <v>230</v>
      </c>
      <c r="G347" s="172"/>
      <c r="H347" s="172"/>
      <c r="I347" s="172"/>
      <c r="J347" s="173"/>
      <c r="K347" s="198" t="s">
        <v>232</v>
      </c>
      <c r="L347" s="198"/>
      <c r="M347" s="198"/>
      <c r="N347" s="184"/>
    </row>
    <row r="348" spans="1:14" ht="15.75" customHeight="1">
      <c r="A348" s="198"/>
      <c r="B348" s="198"/>
      <c r="C348" s="174" t="s">
        <v>229</v>
      </c>
      <c r="D348" s="175"/>
      <c r="E348" s="176"/>
      <c r="F348" s="174" t="s">
        <v>231</v>
      </c>
      <c r="G348" s="175"/>
      <c r="H348" s="175"/>
      <c r="I348" s="175"/>
      <c r="J348" s="176"/>
      <c r="K348" s="167" t="s">
        <v>233</v>
      </c>
      <c r="L348" s="167"/>
      <c r="M348" s="167"/>
      <c r="N348" s="185"/>
    </row>
    <row r="349" spans="1:14" ht="56.25">
      <c r="A349" s="198"/>
      <c r="B349" s="198"/>
      <c r="C349" s="65" t="s">
        <v>699</v>
      </c>
      <c r="D349" s="65" t="s">
        <v>700</v>
      </c>
      <c r="E349" s="65" t="s">
        <v>701</v>
      </c>
      <c r="F349" s="65" t="s">
        <v>702</v>
      </c>
      <c r="G349" s="198" t="s">
        <v>698</v>
      </c>
      <c r="H349" s="198"/>
      <c r="I349" s="198" t="s">
        <v>701</v>
      </c>
      <c r="J349" s="198"/>
      <c r="K349" s="65" t="s">
        <v>702</v>
      </c>
      <c r="L349" s="65" t="s">
        <v>703</v>
      </c>
      <c r="M349" s="65" t="s">
        <v>701</v>
      </c>
      <c r="N349" s="122" t="s">
        <v>738</v>
      </c>
    </row>
    <row r="350" spans="1:14" ht="18.75">
      <c r="A350" s="198">
        <v>2025</v>
      </c>
      <c r="B350" s="65" t="s">
        <v>92</v>
      </c>
      <c r="C350" s="246">
        <v>524</v>
      </c>
      <c r="D350" s="238">
        <v>9309</v>
      </c>
      <c r="E350" s="239">
        <f>SUM(C350:D351)</f>
        <v>9833</v>
      </c>
      <c r="F350" s="246">
        <v>10</v>
      </c>
      <c r="G350" s="246">
        <v>142</v>
      </c>
      <c r="H350" s="246"/>
      <c r="I350" s="282">
        <f>SUM(F350:H351)</f>
        <v>152</v>
      </c>
      <c r="J350" s="282"/>
      <c r="K350" s="246">
        <v>1</v>
      </c>
      <c r="L350" s="246">
        <v>25</v>
      </c>
      <c r="M350" s="282">
        <f>SUM(K350:L351)</f>
        <v>26</v>
      </c>
      <c r="N350" s="238">
        <f>SUM(E350,I350,M350)</f>
        <v>10011</v>
      </c>
    </row>
    <row r="351" spans="1:14" ht="15.75" customHeight="1">
      <c r="A351" s="198"/>
      <c r="B351" s="66" t="s">
        <v>102</v>
      </c>
      <c r="C351" s="246"/>
      <c r="D351" s="238"/>
      <c r="E351" s="239"/>
      <c r="F351" s="246"/>
      <c r="G351" s="246"/>
      <c r="H351" s="246"/>
      <c r="I351" s="282"/>
      <c r="J351" s="282"/>
      <c r="K351" s="246"/>
      <c r="L351" s="246"/>
      <c r="M351" s="282"/>
      <c r="N351" s="238"/>
    </row>
    <row r="352" spans="1:14" ht="18.75">
      <c r="A352" s="198"/>
      <c r="B352" s="65" t="s">
        <v>94</v>
      </c>
      <c r="C352" s="246">
        <v>530</v>
      </c>
      <c r="D352" s="238">
        <v>9630</v>
      </c>
      <c r="E352" s="239">
        <f t="shared" ref="E352" si="29">SUM(C352:D353)</f>
        <v>10160</v>
      </c>
      <c r="F352" s="246">
        <v>3</v>
      </c>
      <c r="G352" s="246">
        <v>280</v>
      </c>
      <c r="H352" s="246"/>
      <c r="I352" s="282">
        <f t="shared" ref="I352" si="30">SUM(F352:H353)</f>
        <v>283</v>
      </c>
      <c r="J352" s="282"/>
      <c r="K352" s="246">
        <v>0</v>
      </c>
      <c r="L352" s="246">
        <v>20</v>
      </c>
      <c r="M352" s="282">
        <f t="shared" ref="M352" si="31">SUM(K352:L353)</f>
        <v>20</v>
      </c>
      <c r="N352" s="238">
        <f>SUM(E352,I352,M352)</f>
        <v>10463</v>
      </c>
    </row>
    <row r="353" spans="1:14" ht="15.75" customHeight="1">
      <c r="A353" s="198"/>
      <c r="B353" s="66" t="s">
        <v>103</v>
      </c>
      <c r="C353" s="246"/>
      <c r="D353" s="238"/>
      <c r="E353" s="239"/>
      <c r="F353" s="246"/>
      <c r="G353" s="246"/>
      <c r="H353" s="246"/>
      <c r="I353" s="282"/>
      <c r="J353" s="282"/>
      <c r="K353" s="246"/>
      <c r="L353" s="246"/>
      <c r="M353" s="282"/>
      <c r="N353" s="238"/>
    </row>
    <row r="354" spans="1:14" ht="18.75">
      <c r="A354" s="198"/>
      <c r="B354" s="65" t="s">
        <v>96</v>
      </c>
      <c r="C354" s="246">
        <v>470</v>
      </c>
      <c r="D354" s="238">
        <v>7737</v>
      </c>
      <c r="E354" s="239">
        <f t="shared" ref="E354" si="32">SUM(C354:D355)</f>
        <v>8207</v>
      </c>
      <c r="F354" s="246">
        <v>5</v>
      </c>
      <c r="G354" s="246">
        <v>135</v>
      </c>
      <c r="H354" s="246"/>
      <c r="I354" s="282">
        <f t="shared" ref="I354" si="33">SUM(F354:H355)</f>
        <v>140</v>
      </c>
      <c r="J354" s="282"/>
      <c r="K354" s="246">
        <v>3</v>
      </c>
      <c r="L354" s="246">
        <v>33</v>
      </c>
      <c r="M354" s="282">
        <f t="shared" ref="M354" si="34">SUM(K354:L355)</f>
        <v>36</v>
      </c>
      <c r="N354" s="238">
        <f>SUM(E354,I354,M354)</f>
        <v>8383</v>
      </c>
    </row>
    <row r="355" spans="1:14" ht="15.75" customHeight="1">
      <c r="A355" s="198"/>
      <c r="B355" s="66" t="s">
        <v>104</v>
      </c>
      <c r="C355" s="246"/>
      <c r="D355" s="238"/>
      <c r="E355" s="239"/>
      <c r="F355" s="246"/>
      <c r="G355" s="246"/>
      <c r="H355" s="246"/>
      <c r="I355" s="282"/>
      <c r="J355" s="282"/>
      <c r="K355" s="246"/>
      <c r="L355" s="246"/>
      <c r="M355" s="282"/>
      <c r="N355" s="238"/>
    </row>
    <row r="356" spans="1:14" ht="18.75">
      <c r="A356" s="198"/>
      <c r="B356" s="65" t="s">
        <v>90</v>
      </c>
      <c r="C356" s="239">
        <f>SUM(C350:C355)</f>
        <v>1524</v>
      </c>
      <c r="D356" s="239">
        <f>SUM(D350:D355)</f>
        <v>26676</v>
      </c>
      <c r="E356" s="239">
        <f>SUM(E350:E355)</f>
        <v>28200</v>
      </c>
      <c r="F356" s="282">
        <f>SUM(F350:F355)</f>
        <v>18</v>
      </c>
      <c r="G356" s="282">
        <f>SUM(G350:H355)</f>
        <v>557</v>
      </c>
      <c r="H356" s="282"/>
      <c r="I356" s="282">
        <f>SUM(I350:J355)</f>
        <v>575</v>
      </c>
      <c r="J356" s="282"/>
      <c r="K356" s="282">
        <f>SUM(K350:K355)</f>
        <v>4</v>
      </c>
      <c r="L356" s="282">
        <f>SUM(L350:L355)</f>
        <v>78</v>
      </c>
      <c r="M356" s="282">
        <f>SUM(M350:M355)</f>
        <v>82</v>
      </c>
      <c r="N356" s="239">
        <f>SUM(E356,I356,M356)</f>
        <v>28857</v>
      </c>
    </row>
    <row r="357" spans="1:14" ht="15.75" customHeight="1">
      <c r="A357" s="198"/>
      <c r="B357" s="66" t="s">
        <v>91</v>
      </c>
      <c r="C357" s="239"/>
      <c r="D357" s="239"/>
      <c r="E357" s="239"/>
      <c r="F357" s="282"/>
      <c r="G357" s="282"/>
      <c r="H357" s="282"/>
      <c r="I357" s="282"/>
      <c r="J357" s="282"/>
      <c r="K357" s="282"/>
      <c r="L357" s="282"/>
      <c r="M357" s="282"/>
      <c r="N357" s="239"/>
    </row>
    <row r="358" spans="1:14" ht="18.75">
      <c r="A358" s="198">
        <v>2024</v>
      </c>
      <c r="B358" s="65" t="s">
        <v>92</v>
      </c>
      <c r="C358" s="246">
        <v>324</v>
      </c>
      <c r="D358" s="238">
        <v>5734</v>
      </c>
      <c r="E358" s="239">
        <f t="shared" ref="E358" si="35">SUM(C358:D359)</f>
        <v>6058</v>
      </c>
      <c r="F358" s="246">
        <v>5</v>
      </c>
      <c r="G358" s="246">
        <v>22</v>
      </c>
      <c r="H358" s="246"/>
      <c r="I358" s="282">
        <f t="shared" ref="I358" si="36">SUM(F358:H359)</f>
        <v>27</v>
      </c>
      <c r="J358" s="282"/>
      <c r="K358" s="246">
        <v>1</v>
      </c>
      <c r="L358" s="246">
        <v>14</v>
      </c>
      <c r="M358" s="282">
        <f>SUM(K358:L359)</f>
        <v>15</v>
      </c>
      <c r="N358" s="238">
        <f>SUM(E358,I358,M358)</f>
        <v>6100</v>
      </c>
    </row>
    <row r="359" spans="1:14" ht="15.75" customHeight="1">
      <c r="A359" s="198"/>
      <c r="B359" s="66" t="s">
        <v>102</v>
      </c>
      <c r="C359" s="246"/>
      <c r="D359" s="238"/>
      <c r="E359" s="239"/>
      <c r="F359" s="246"/>
      <c r="G359" s="246"/>
      <c r="H359" s="246"/>
      <c r="I359" s="282"/>
      <c r="J359" s="282"/>
      <c r="K359" s="246"/>
      <c r="L359" s="246"/>
      <c r="M359" s="282"/>
      <c r="N359" s="238"/>
    </row>
    <row r="360" spans="1:14" ht="18.75">
      <c r="A360" s="198"/>
      <c r="B360" s="65" t="s">
        <v>94</v>
      </c>
      <c r="C360" s="246">
        <v>486</v>
      </c>
      <c r="D360" s="238">
        <v>8305</v>
      </c>
      <c r="E360" s="239">
        <f t="shared" ref="E360" si="37">SUM(C360:D361)</f>
        <v>8791</v>
      </c>
      <c r="F360" s="246">
        <v>4</v>
      </c>
      <c r="G360" s="246">
        <v>108</v>
      </c>
      <c r="H360" s="246"/>
      <c r="I360" s="282">
        <f t="shared" ref="I360" si="38">SUM(F360:H361)</f>
        <v>112</v>
      </c>
      <c r="J360" s="282"/>
      <c r="K360" s="246">
        <v>2</v>
      </c>
      <c r="L360" s="246">
        <v>32</v>
      </c>
      <c r="M360" s="282">
        <f t="shared" ref="M360" si="39">SUM(K360:L361)</f>
        <v>34</v>
      </c>
      <c r="N360" s="238">
        <f>SUM(E360,I360,M360)</f>
        <v>8937</v>
      </c>
    </row>
    <row r="361" spans="1:14" ht="15.75" customHeight="1">
      <c r="A361" s="198"/>
      <c r="B361" s="66" t="s">
        <v>103</v>
      </c>
      <c r="C361" s="246"/>
      <c r="D361" s="238"/>
      <c r="E361" s="239"/>
      <c r="F361" s="246"/>
      <c r="G361" s="246"/>
      <c r="H361" s="246"/>
      <c r="I361" s="282"/>
      <c r="J361" s="282"/>
      <c r="K361" s="246"/>
      <c r="L361" s="246"/>
      <c r="M361" s="282"/>
      <c r="N361" s="238"/>
    </row>
    <row r="362" spans="1:14" ht="18.75">
      <c r="A362" s="198"/>
      <c r="B362" s="65" t="s">
        <v>96</v>
      </c>
      <c r="C362" s="246">
        <v>415</v>
      </c>
      <c r="D362" s="238">
        <v>6427</v>
      </c>
      <c r="E362" s="239">
        <f t="shared" ref="E362" si="40">SUM(C362:D363)</f>
        <v>6842</v>
      </c>
      <c r="F362" s="246">
        <v>7</v>
      </c>
      <c r="G362" s="246">
        <v>75</v>
      </c>
      <c r="H362" s="246"/>
      <c r="I362" s="282">
        <f t="shared" ref="I362" si="41">SUM(F362:H363)</f>
        <v>82</v>
      </c>
      <c r="J362" s="282"/>
      <c r="K362" s="246">
        <v>1</v>
      </c>
      <c r="L362" s="246">
        <v>18</v>
      </c>
      <c r="M362" s="282">
        <f t="shared" ref="M362" si="42">SUM(K362:L363)</f>
        <v>19</v>
      </c>
      <c r="N362" s="238">
        <f>SUM(E362,I362,M362)</f>
        <v>6943</v>
      </c>
    </row>
    <row r="363" spans="1:14" ht="15.75" customHeight="1">
      <c r="A363" s="198"/>
      <c r="B363" s="66" t="s">
        <v>104</v>
      </c>
      <c r="C363" s="246"/>
      <c r="D363" s="238"/>
      <c r="E363" s="239"/>
      <c r="F363" s="246"/>
      <c r="G363" s="246"/>
      <c r="H363" s="246"/>
      <c r="I363" s="282"/>
      <c r="J363" s="282"/>
      <c r="K363" s="246"/>
      <c r="L363" s="246"/>
      <c r="M363" s="282"/>
      <c r="N363" s="238"/>
    </row>
    <row r="364" spans="1:14" ht="18.75">
      <c r="A364" s="198"/>
      <c r="B364" s="65" t="s">
        <v>90</v>
      </c>
      <c r="C364" s="239">
        <f>SUM(C358:C363)</f>
        <v>1225</v>
      </c>
      <c r="D364" s="239">
        <f>SUM(D358:D363)</f>
        <v>20466</v>
      </c>
      <c r="E364" s="239">
        <f t="shared" ref="E364" si="43">SUM(C364:D365)</f>
        <v>21691</v>
      </c>
      <c r="F364" s="282">
        <f>SUM(F358:F363)</f>
        <v>16</v>
      </c>
      <c r="G364" s="282">
        <f>SUM(G358:H363)</f>
        <v>205</v>
      </c>
      <c r="H364" s="282"/>
      <c r="I364" s="282">
        <f t="shared" ref="I364" si="44">SUM(F364:H365)</f>
        <v>221</v>
      </c>
      <c r="J364" s="282"/>
      <c r="K364" s="282">
        <f>SUM(K358:K363)</f>
        <v>4</v>
      </c>
      <c r="L364" s="282">
        <f>SUM(L358:L363)</f>
        <v>64</v>
      </c>
      <c r="M364" s="282">
        <f t="shared" ref="M364" si="45">SUM(K364:L365)</f>
        <v>68</v>
      </c>
      <c r="N364" s="239">
        <f>SUM(E364,I364,M364)</f>
        <v>21980</v>
      </c>
    </row>
    <row r="365" spans="1:14" ht="15.75" customHeight="1">
      <c r="A365" s="198"/>
      <c r="B365" s="66" t="s">
        <v>91</v>
      </c>
      <c r="C365" s="239"/>
      <c r="D365" s="239"/>
      <c r="E365" s="239"/>
      <c r="F365" s="282"/>
      <c r="G365" s="282"/>
      <c r="H365" s="282"/>
      <c r="I365" s="282"/>
      <c r="J365" s="282"/>
      <c r="K365" s="282"/>
      <c r="L365" s="282"/>
      <c r="M365" s="282"/>
      <c r="N365" s="239"/>
    </row>
    <row r="366" spans="1:14">
      <c r="B366" s="15" t="s">
        <v>234</v>
      </c>
      <c r="C366" s="17" t="s">
        <v>118</v>
      </c>
      <c r="D366" s="17" t="s">
        <v>235</v>
      </c>
      <c r="E366" s="253" t="s">
        <v>236</v>
      </c>
      <c r="F366" s="253"/>
      <c r="G366" s="253"/>
      <c r="H366" s="253"/>
      <c r="I366" s="253"/>
      <c r="J366" s="253"/>
      <c r="K366" s="253"/>
    </row>
    <row r="367" spans="1:14">
      <c r="A367" s="24"/>
    </row>
    <row r="368" spans="1:14">
      <c r="A368" s="24"/>
    </row>
    <row r="369" spans="1:13">
      <c r="A369" s="24"/>
    </row>
    <row r="370" spans="1:13" ht="15" customHeight="1">
      <c r="A370" s="148" t="s">
        <v>237</v>
      </c>
      <c r="B370" s="148"/>
      <c r="C370" s="148"/>
      <c r="D370" s="148"/>
      <c r="E370" s="148"/>
      <c r="F370" s="148"/>
      <c r="G370" s="148"/>
      <c r="H370" s="148"/>
      <c r="I370" s="116"/>
      <c r="J370" s="116"/>
      <c r="K370" s="116"/>
      <c r="L370" s="116"/>
      <c r="M370" s="116"/>
    </row>
    <row r="371" spans="1:13" ht="15" customHeight="1">
      <c r="A371" s="148" t="s">
        <v>11</v>
      </c>
      <c r="B371" s="148"/>
      <c r="C371" s="148"/>
      <c r="D371" s="148"/>
      <c r="E371" s="148"/>
      <c r="F371" s="148"/>
      <c r="G371" s="148"/>
      <c r="H371" s="148"/>
      <c r="I371" s="116"/>
      <c r="J371" s="116"/>
      <c r="K371" s="116"/>
      <c r="L371" s="116"/>
      <c r="M371" s="116"/>
    </row>
    <row r="372" spans="1:13">
      <c r="A372" s="149" t="s">
        <v>56</v>
      </c>
      <c r="B372" s="149"/>
      <c r="C372" s="149"/>
      <c r="D372" s="149"/>
      <c r="E372" s="149"/>
      <c r="F372" s="149"/>
      <c r="G372" s="149"/>
      <c r="H372" s="149"/>
      <c r="I372" s="130"/>
      <c r="J372" s="130"/>
      <c r="K372" s="130"/>
      <c r="L372" s="130"/>
      <c r="M372" s="130"/>
    </row>
    <row r="373" spans="1:13" ht="18" customHeight="1">
      <c r="A373" s="183" t="s">
        <v>689</v>
      </c>
      <c r="B373" s="183" t="s">
        <v>741</v>
      </c>
      <c r="C373" s="254" t="s">
        <v>740</v>
      </c>
      <c r="D373" s="255"/>
      <c r="E373" s="255"/>
      <c r="F373" s="255"/>
      <c r="G373" s="256"/>
      <c r="H373" s="183" t="s">
        <v>701</v>
      </c>
    </row>
    <row r="374" spans="1:13" ht="15" customHeight="1">
      <c r="A374" s="184"/>
      <c r="B374" s="184"/>
      <c r="C374" s="257"/>
      <c r="D374" s="258"/>
      <c r="E374" s="258"/>
      <c r="F374" s="258"/>
      <c r="G374" s="259"/>
      <c r="H374" s="184"/>
    </row>
    <row r="375" spans="1:13" ht="15.75" customHeight="1">
      <c r="A375" s="184"/>
      <c r="B375" s="184"/>
      <c r="C375" s="260"/>
      <c r="D375" s="261"/>
      <c r="E375" s="261"/>
      <c r="F375" s="261"/>
      <c r="G375" s="262"/>
      <c r="H375" s="184"/>
    </row>
    <row r="376" spans="1:13" ht="18.75">
      <c r="A376" s="184"/>
      <c r="B376" s="184"/>
      <c r="C376" s="65" t="s">
        <v>246</v>
      </c>
      <c r="D376" s="65" t="s">
        <v>244</v>
      </c>
      <c r="E376" s="65" t="s">
        <v>242</v>
      </c>
      <c r="F376" s="65" t="s">
        <v>240</v>
      </c>
      <c r="G376" s="65" t="s">
        <v>238</v>
      </c>
      <c r="H376" s="184"/>
    </row>
    <row r="377" spans="1:13" ht="38.25" customHeight="1">
      <c r="A377" s="184"/>
      <c r="B377" s="184"/>
      <c r="C377" s="187" t="s">
        <v>247</v>
      </c>
      <c r="D377" s="187" t="s">
        <v>245</v>
      </c>
      <c r="E377" s="187" t="s">
        <v>243</v>
      </c>
      <c r="F377" s="187" t="s">
        <v>241</v>
      </c>
      <c r="G377" s="187" t="s">
        <v>239</v>
      </c>
      <c r="H377" s="184"/>
    </row>
    <row r="378" spans="1:13" ht="15.75" customHeight="1">
      <c r="A378" s="185"/>
      <c r="B378" s="185"/>
      <c r="C378" s="189"/>
      <c r="D378" s="189"/>
      <c r="E378" s="189"/>
      <c r="F378" s="189"/>
      <c r="G378" s="189"/>
      <c r="H378" s="185"/>
    </row>
    <row r="379" spans="1:13" ht="18.75">
      <c r="A379" s="198">
        <v>2025</v>
      </c>
      <c r="B379" s="65" t="s">
        <v>92</v>
      </c>
      <c r="C379" s="195">
        <v>620</v>
      </c>
      <c r="D379" s="195">
        <v>121</v>
      </c>
      <c r="E379" s="246">
        <v>20</v>
      </c>
      <c r="F379" s="246">
        <v>2</v>
      </c>
      <c r="G379" s="246">
        <v>19</v>
      </c>
      <c r="H379" s="246">
        <f>SUM(C379:G380)</f>
        <v>782</v>
      </c>
    </row>
    <row r="380" spans="1:13" ht="15.75" customHeight="1">
      <c r="A380" s="198"/>
      <c r="B380" s="66" t="s">
        <v>102</v>
      </c>
      <c r="C380" s="195"/>
      <c r="D380" s="195"/>
      <c r="E380" s="246"/>
      <c r="F380" s="246"/>
      <c r="G380" s="246"/>
      <c r="H380" s="246"/>
    </row>
    <row r="381" spans="1:13" ht="18.75">
      <c r="A381" s="198"/>
      <c r="B381" s="65" t="s">
        <v>94</v>
      </c>
      <c r="C381" s="246">
        <v>715</v>
      </c>
      <c r="D381" s="246">
        <v>163</v>
      </c>
      <c r="E381" s="246">
        <v>19</v>
      </c>
      <c r="F381" s="246">
        <v>0</v>
      </c>
      <c r="G381" s="246">
        <v>18</v>
      </c>
      <c r="H381" s="246">
        <f>SUM(C381:G382)</f>
        <v>915</v>
      </c>
    </row>
    <row r="382" spans="1:13" ht="15.75" customHeight="1">
      <c r="A382" s="198"/>
      <c r="B382" s="66" t="s">
        <v>103</v>
      </c>
      <c r="C382" s="246"/>
      <c r="D382" s="246"/>
      <c r="E382" s="246"/>
      <c r="F382" s="246"/>
      <c r="G382" s="246"/>
      <c r="H382" s="246"/>
    </row>
    <row r="383" spans="1:13" ht="18.75">
      <c r="A383" s="198"/>
      <c r="B383" s="65" t="s">
        <v>96</v>
      </c>
      <c r="C383" s="246">
        <v>487</v>
      </c>
      <c r="D383" s="246">
        <v>72</v>
      </c>
      <c r="E383" s="246">
        <v>6</v>
      </c>
      <c r="F383" s="246">
        <v>1</v>
      </c>
      <c r="G383" s="246">
        <v>11</v>
      </c>
      <c r="H383" s="246">
        <f>SUM(C383:G384)</f>
        <v>577</v>
      </c>
    </row>
    <row r="384" spans="1:13" ht="15.75" customHeight="1">
      <c r="A384" s="198"/>
      <c r="B384" s="66" t="s">
        <v>104</v>
      </c>
      <c r="C384" s="246"/>
      <c r="D384" s="246"/>
      <c r="E384" s="246"/>
      <c r="F384" s="246"/>
      <c r="G384" s="246"/>
      <c r="H384" s="246"/>
    </row>
    <row r="385" spans="1:11" ht="18.75">
      <c r="A385" s="198"/>
      <c r="B385" s="65" t="s">
        <v>90</v>
      </c>
      <c r="C385" s="239">
        <f t="shared" ref="C385:H385" si="46">SUM(C379:C384)</f>
        <v>1822</v>
      </c>
      <c r="D385" s="239">
        <f t="shared" si="46"/>
        <v>356</v>
      </c>
      <c r="E385" s="239">
        <f t="shared" si="46"/>
        <v>45</v>
      </c>
      <c r="F385" s="239">
        <f t="shared" si="46"/>
        <v>3</v>
      </c>
      <c r="G385" s="239">
        <f t="shared" si="46"/>
        <v>48</v>
      </c>
      <c r="H385" s="239">
        <f t="shared" si="46"/>
        <v>2274</v>
      </c>
    </row>
    <row r="386" spans="1:11" ht="15.75" customHeight="1">
      <c r="A386" s="198"/>
      <c r="B386" s="66" t="s">
        <v>91</v>
      </c>
      <c r="C386" s="239"/>
      <c r="D386" s="239"/>
      <c r="E386" s="239"/>
      <c r="F386" s="239"/>
      <c r="G386" s="239"/>
      <c r="H386" s="239"/>
    </row>
    <row r="387" spans="1:11" ht="18.75">
      <c r="A387" s="198">
        <v>2024</v>
      </c>
      <c r="B387" s="65" t="s">
        <v>92</v>
      </c>
      <c r="C387" s="246">
        <v>331</v>
      </c>
      <c r="D387" s="246">
        <v>64</v>
      </c>
      <c r="E387" s="246">
        <v>15</v>
      </c>
      <c r="F387" s="246">
        <v>0</v>
      </c>
      <c r="G387" s="246">
        <v>9</v>
      </c>
      <c r="H387" s="246">
        <f>SUM(C387:G388)</f>
        <v>419</v>
      </c>
    </row>
    <row r="388" spans="1:11" ht="15.75" customHeight="1">
      <c r="A388" s="198"/>
      <c r="B388" s="66" t="s">
        <v>102</v>
      </c>
      <c r="C388" s="246"/>
      <c r="D388" s="246"/>
      <c r="E388" s="246"/>
      <c r="F388" s="246"/>
      <c r="G388" s="246"/>
      <c r="H388" s="246"/>
    </row>
    <row r="389" spans="1:11" ht="18.75">
      <c r="A389" s="198"/>
      <c r="B389" s="65" t="s">
        <v>94</v>
      </c>
      <c r="C389" s="246">
        <v>616</v>
      </c>
      <c r="D389" s="246">
        <v>119</v>
      </c>
      <c r="E389" s="246">
        <v>23</v>
      </c>
      <c r="F389" s="246">
        <v>1</v>
      </c>
      <c r="G389" s="246">
        <v>7</v>
      </c>
      <c r="H389" s="246">
        <f>SUM(C389:G390)</f>
        <v>766</v>
      </c>
    </row>
    <row r="390" spans="1:11" ht="15.75" customHeight="1">
      <c r="A390" s="198"/>
      <c r="B390" s="66" t="s">
        <v>103</v>
      </c>
      <c r="C390" s="246"/>
      <c r="D390" s="246"/>
      <c r="E390" s="246"/>
      <c r="F390" s="246"/>
      <c r="G390" s="246"/>
      <c r="H390" s="246"/>
    </row>
    <row r="391" spans="1:11" ht="18.75">
      <c r="A391" s="198"/>
      <c r="B391" s="65" t="s">
        <v>96</v>
      </c>
      <c r="C391" s="246">
        <v>406</v>
      </c>
      <c r="D391" s="246">
        <v>83</v>
      </c>
      <c r="E391" s="246">
        <v>13</v>
      </c>
      <c r="F391" s="246">
        <v>0</v>
      </c>
      <c r="G391" s="246">
        <v>8</v>
      </c>
      <c r="H391" s="246">
        <f>SUM(C391:G392)</f>
        <v>510</v>
      </c>
    </row>
    <row r="392" spans="1:11" ht="15.75" customHeight="1">
      <c r="A392" s="198"/>
      <c r="B392" s="66" t="s">
        <v>104</v>
      </c>
      <c r="C392" s="246"/>
      <c r="D392" s="246"/>
      <c r="E392" s="246"/>
      <c r="F392" s="246"/>
      <c r="G392" s="246"/>
      <c r="H392" s="246"/>
    </row>
    <row r="393" spans="1:11" ht="18.75">
      <c r="A393" s="198"/>
      <c r="B393" s="65" t="s">
        <v>90</v>
      </c>
      <c r="C393" s="239">
        <f t="shared" ref="C393:H393" si="47">SUM(C387:C392)</f>
        <v>1353</v>
      </c>
      <c r="D393" s="239">
        <f t="shared" si="47"/>
        <v>266</v>
      </c>
      <c r="E393" s="239">
        <f t="shared" si="47"/>
        <v>51</v>
      </c>
      <c r="F393" s="239">
        <f t="shared" si="47"/>
        <v>1</v>
      </c>
      <c r="G393" s="239">
        <f t="shared" si="47"/>
        <v>24</v>
      </c>
      <c r="H393" s="239">
        <f t="shared" si="47"/>
        <v>1695</v>
      </c>
    </row>
    <row r="394" spans="1:11" ht="15.75" customHeight="1">
      <c r="A394" s="198"/>
      <c r="B394" s="66" t="s">
        <v>91</v>
      </c>
      <c r="C394" s="239"/>
      <c r="D394" s="239"/>
      <c r="E394" s="239"/>
      <c r="F394" s="239"/>
      <c r="G394" s="239"/>
      <c r="H394" s="239"/>
    </row>
    <row r="395" spans="1:11">
      <c r="A395" s="22" t="s">
        <v>248</v>
      </c>
      <c r="C395" s="31" t="s">
        <v>118</v>
      </c>
      <c r="D395" s="31" t="s">
        <v>249</v>
      </c>
      <c r="F395" s="141"/>
      <c r="G395" s="141"/>
      <c r="H395" s="141" t="s">
        <v>829</v>
      </c>
      <c r="I395" s="141"/>
    </row>
    <row r="396" spans="1:11">
      <c r="A396" s="22" t="s">
        <v>251</v>
      </c>
      <c r="H396" s="32" t="s">
        <v>252</v>
      </c>
    </row>
    <row r="397" spans="1:11">
      <c r="B397" s="32"/>
      <c r="C397" s="32"/>
      <c r="D397" s="32"/>
      <c r="E397" s="32"/>
      <c r="F397" s="32"/>
      <c r="G397" s="32"/>
      <c r="H397" s="32"/>
      <c r="I397" s="32"/>
      <c r="J397" s="32"/>
      <c r="K397" s="32"/>
    </row>
    <row r="398" spans="1:11" ht="21.75">
      <c r="A398" s="7"/>
    </row>
    <row r="399" spans="1:11">
      <c r="A399" s="33"/>
    </row>
    <row r="400" spans="1:11">
      <c r="A400" s="34"/>
    </row>
    <row r="401" spans="1:11" ht="15" customHeight="1">
      <c r="A401" s="148" t="s">
        <v>253</v>
      </c>
      <c r="B401" s="148"/>
      <c r="C401" s="148"/>
      <c r="D401" s="148"/>
      <c r="E401" s="148"/>
      <c r="F401" s="148"/>
      <c r="G401" s="148"/>
      <c r="H401" s="148"/>
      <c r="I401" s="148"/>
      <c r="J401" s="148"/>
      <c r="K401" s="116"/>
    </row>
    <row r="402" spans="1:11" ht="15" customHeight="1">
      <c r="A402" s="148" t="s">
        <v>12</v>
      </c>
      <c r="B402" s="148"/>
      <c r="C402" s="148"/>
      <c r="D402" s="148"/>
      <c r="E402" s="148"/>
      <c r="F402" s="148"/>
      <c r="G402" s="148"/>
      <c r="H402" s="148"/>
      <c r="I402" s="148"/>
      <c r="J402" s="148"/>
      <c r="K402" s="116"/>
    </row>
    <row r="403" spans="1:11">
      <c r="A403" s="149" t="s">
        <v>57</v>
      </c>
      <c r="B403" s="149"/>
      <c r="C403" s="149"/>
      <c r="D403" s="149"/>
      <c r="E403" s="149"/>
      <c r="F403" s="149"/>
      <c r="G403" s="149"/>
      <c r="H403" s="149"/>
      <c r="I403" s="149"/>
      <c r="J403" s="149"/>
      <c r="K403" s="130"/>
    </row>
    <row r="404" spans="1:11" ht="21.75">
      <c r="A404" s="183" t="s">
        <v>689</v>
      </c>
      <c r="B404" s="284" t="s">
        <v>742</v>
      </c>
      <c r="C404" s="221" t="s">
        <v>254</v>
      </c>
      <c r="D404" s="222"/>
      <c r="E404" s="222"/>
      <c r="F404" s="222"/>
      <c r="G404" s="222"/>
      <c r="H404" s="222"/>
      <c r="I404" s="222"/>
      <c r="J404" s="223"/>
    </row>
    <row r="405" spans="1:11">
      <c r="A405" s="184"/>
      <c r="B405" s="285"/>
      <c r="C405" s="224" t="s">
        <v>743</v>
      </c>
      <c r="D405" s="225"/>
      <c r="E405" s="225"/>
      <c r="F405" s="225"/>
      <c r="G405" s="225"/>
      <c r="H405" s="225"/>
      <c r="I405" s="225"/>
      <c r="J405" s="226"/>
    </row>
    <row r="406" spans="1:11" ht="18" customHeight="1">
      <c r="A406" s="184"/>
      <c r="B406" s="285"/>
      <c r="C406" s="198" t="s">
        <v>255</v>
      </c>
      <c r="D406" s="198"/>
      <c r="E406" s="198"/>
      <c r="F406" s="198" t="s">
        <v>257</v>
      </c>
      <c r="G406" s="198"/>
      <c r="H406" s="198"/>
      <c r="I406" s="198"/>
      <c r="J406" s="198"/>
    </row>
    <row r="407" spans="1:11" ht="15.75" customHeight="1">
      <c r="A407" s="184"/>
      <c r="B407" s="285"/>
      <c r="C407" s="220" t="s">
        <v>256</v>
      </c>
      <c r="D407" s="220"/>
      <c r="E407" s="220"/>
      <c r="F407" s="283" t="s">
        <v>258</v>
      </c>
      <c r="G407" s="283"/>
      <c r="H407" s="283"/>
      <c r="I407" s="283"/>
      <c r="J407" s="283"/>
    </row>
    <row r="408" spans="1:11" ht="37.5" customHeight="1">
      <c r="A408" s="184"/>
      <c r="B408" s="285"/>
      <c r="C408" s="65" t="s">
        <v>259</v>
      </c>
      <c r="D408" s="65" t="s">
        <v>261</v>
      </c>
      <c r="E408" s="65" t="s">
        <v>263</v>
      </c>
      <c r="F408" s="171" t="s">
        <v>759</v>
      </c>
      <c r="G408" s="173"/>
      <c r="H408" s="171" t="s">
        <v>761</v>
      </c>
      <c r="I408" s="173"/>
      <c r="J408" s="65" t="s">
        <v>263</v>
      </c>
    </row>
    <row r="409" spans="1:11" ht="37.5" customHeight="1">
      <c r="A409" s="185"/>
      <c r="B409" s="286"/>
      <c r="C409" s="74" t="s">
        <v>260</v>
      </c>
      <c r="D409" s="74" t="s">
        <v>262</v>
      </c>
      <c r="E409" s="74" t="s">
        <v>264</v>
      </c>
      <c r="F409" s="412" t="s">
        <v>760</v>
      </c>
      <c r="G409" s="413"/>
      <c r="H409" s="171" t="s">
        <v>762</v>
      </c>
      <c r="I409" s="173"/>
      <c r="J409" s="74" t="s">
        <v>264</v>
      </c>
    </row>
    <row r="410" spans="1:11" ht="18.75">
      <c r="A410" s="198">
        <v>2025</v>
      </c>
      <c r="B410" s="65" t="s">
        <v>92</v>
      </c>
      <c r="C410" s="203">
        <v>379</v>
      </c>
      <c r="D410" s="203">
        <v>232</v>
      </c>
      <c r="E410" s="205">
        <v>277745.68</v>
      </c>
      <c r="F410" s="203">
        <v>19</v>
      </c>
      <c r="G410" s="203"/>
      <c r="H410" s="203">
        <v>22</v>
      </c>
      <c r="I410" s="203"/>
      <c r="J410" s="202">
        <v>1425.4</v>
      </c>
    </row>
    <row r="411" spans="1:11" ht="15.75" customHeight="1">
      <c r="A411" s="198"/>
      <c r="B411" s="66" t="s">
        <v>102</v>
      </c>
      <c r="C411" s="203"/>
      <c r="D411" s="203"/>
      <c r="E411" s="205"/>
      <c r="F411" s="203"/>
      <c r="G411" s="203"/>
      <c r="H411" s="203"/>
      <c r="I411" s="203"/>
      <c r="J411" s="202"/>
    </row>
    <row r="412" spans="1:11" ht="18.75">
      <c r="A412" s="198"/>
      <c r="B412" s="65" t="s">
        <v>94</v>
      </c>
      <c r="C412" s="203">
        <v>505</v>
      </c>
      <c r="D412" s="203">
        <v>244</v>
      </c>
      <c r="E412" s="204">
        <v>434894</v>
      </c>
      <c r="F412" s="203">
        <v>30</v>
      </c>
      <c r="G412" s="203"/>
      <c r="H412" s="203">
        <v>32</v>
      </c>
      <c r="I412" s="203"/>
      <c r="J412" s="202">
        <v>4413.8999999999996</v>
      </c>
    </row>
    <row r="413" spans="1:11" ht="15.75" customHeight="1">
      <c r="A413" s="198"/>
      <c r="B413" s="66" t="s">
        <v>103</v>
      </c>
      <c r="C413" s="203"/>
      <c r="D413" s="203"/>
      <c r="E413" s="204"/>
      <c r="F413" s="203"/>
      <c r="G413" s="203"/>
      <c r="H413" s="203"/>
      <c r="I413" s="203"/>
      <c r="J413" s="202"/>
    </row>
    <row r="414" spans="1:11" ht="18.75">
      <c r="A414" s="198"/>
      <c r="B414" s="65" t="s">
        <v>96</v>
      </c>
      <c r="C414" s="203">
        <v>316</v>
      </c>
      <c r="D414" s="203">
        <v>179</v>
      </c>
      <c r="E414" s="205">
        <v>301249.31</v>
      </c>
      <c r="F414" s="203">
        <v>9</v>
      </c>
      <c r="G414" s="203"/>
      <c r="H414" s="203">
        <v>8</v>
      </c>
      <c r="I414" s="203"/>
      <c r="J414" s="202">
        <v>764.6</v>
      </c>
    </row>
    <row r="415" spans="1:11" ht="15.75" customHeight="1">
      <c r="A415" s="198"/>
      <c r="B415" s="66" t="s">
        <v>104</v>
      </c>
      <c r="C415" s="203"/>
      <c r="D415" s="203"/>
      <c r="E415" s="205"/>
      <c r="F415" s="203"/>
      <c r="G415" s="203"/>
      <c r="H415" s="203"/>
      <c r="I415" s="203"/>
      <c r="J415" s="202"/>
    </row>
    <row r="416" spans="1:11" ht="18.75">
      <c r="A416" s="198"/>
      <c r="B416" s="75" t="s">
        <v>90</v>
      </c>
      <c r="C416" s="206">
        <f>SUM(C410:C415)</f>
        <v>1200</v>
      </c>
      <c r="D416" s="206">
        <f>SUM(D410:D415)</f>
        <v>655</v>
      </c>
      <c r="E416" s="207">
        <f>SUM(E410:E415)</f>
        <v>1013888.99</v>
      </c>
      <c r="F416" s="287">
        <f>SUM(F410:G415)</f>
        <v>58</v>
      </c>
      <c r="G416" s="287"/>
      <c r="H416" s="287">
        <f>SUM(H410:I415)</f>
        <v>62</v>
      </c>
      <c r="I416" s="287"/>
      <c r="J416" s="208">
        <f>SUM(J410:J415)</f>
        <v>6603.9</v>
      </c>
    </row>
    <row r="417" spans="1:11" ht="15.75" customHeight="1">
      <c r="A417" s="198"/>
      <c r="B417" s="76" t="s">
        <v>91</v>
      </c>
      <c r="C417" s="206"/>
      <c r="D417" s="206"/>
      <c r="E417" s="207"/>
      <c r="F417" s="287"/>
      <c r="G417" s="287"/>
      <c r="H417" s="287"/>
      <c r="I417" s="287"/>
      <c r="J417" s="208"/>
    </row>
    <row r="418" spans="1:11" ht="18.75" customHeight="1">
      <c r="A418" s="198">
        <v>2024</v>
      </c>
      <c r="B418" s="77" t="s">
        <v>92</v>
      </c>
      <c r="C418" s="203">
        <v>211</v>
      </c>
      <c r="D418" s="203">
        <v>131</v>
      </c>
      <c r="E418" s="205">
        <v>130158.57</v>
      </c>
      <c r="F418" s="203">
        <v>16</v>
      </c>
      <c r="G418" s="203"/>
      <c r="H418" s="203">
        <v>12</v>
      </c>
      <c r="I418" s="203"/>
      <c r="J418" s="202">
        <v>28150.5</v>
      </c>
    </row>
    <row r="419" spans="1:11" ht="15.75" customHeight="1">
      <c r="A419" s="198"/>
      <c r="B419" s="76" t="s">
        <v>102</v>
      </c>
      <c r="C419" s="203"/>
      <c r="D419" s="203"/>
      <c r="E419" s="205"/>
      <c r="F419" s="203"/>
      <c r="G419" s="203"/>
      <c r="H419" s="203"/>
      <c r="I419" s="203"/>
      <c r="J419" s="202"/>
    </row>
    <row r="420" spans="1:11" ht="18.75">
      <c r="A420" s="198"/>
      <c r="B420" s="75" t="s">
        <v>94</v>
      </c>
      <c r="C420" s="203">
        <v>390</v>
      </c>
      <c r="D420" s="203">
        <v>261</v>
      </c>
      <c r="E420" s="205">
        <v>206732.7</v>
      </c>
      <c r="F420" s="203">
        <v>18</v>
      </c>
      <c r="G420" s="203"/>
      <c r="H420" s="203">
        <v>18</v>
      </c>
      <c r="I420" s="203"/>
      <c r="J420" s="202">
        <v>12577.7</v>
      </c>
    </row>
    <row r="421" spans="1:11" ht="15.75" customHeight="1">
      <c r="A421" s="198"/>
      <c r="B421" s="76" t="s">
        <v>103</v>
      </c>
      <c r="C421" s="203"/>
      <c r="D421" s="203"/>
      <c r="E421" s="205"/>
      <c r="F421" s="203"/>
      <c r="G421" s="203"/>
      <c r="H421" s="203"/>
      <c r="I421" s="203"/>
      <c r="J421" s="202"/>
    </row>
    <row r="422" spans="1:11" ht="18.75">
      <c r="A422" s="198"/>
      <c r="B422" s="75" t="s">
        <v>96</v>
      </c>
      <c r="C422" s="203">
        <v>264</v>
      </c>
      <c r="D422" s="203">
        <v>158</v>
      </c>
      <c r="E422" s="205">
        <v>191730.79</v>
      </c>
      <c r="F422" s="203">
        <v>13</v>
      </c>
      <c r="G422" s="203"/>
      <c r="H422" s="203">
        <v>9</v>
      </c>
      <c r="I422" s="203"/>
      <c r="J422" s="202">
        <v>27671.5</v>
      </c>
    </row>
    <row r="423" spans="1:11" ht="15.75" customHeight="1">
      <c r="A423" s="198"/>
      <c r="B423" s="76" t="s">
        <v>104</v>
      </c>
      <c r="C423" s="203"/>
      <c r="D423" s="203"/>
      <c r="E423" s="205"/>
      <c r="F423" s="203"/>
      <c r="G423" s="203"/>
      <c r="H423" s="203"/>
      <c r="I423" s="203"/>
      <c r="J423" s="202"/>
    </row>
    <row r="424" spans="1:11" ht="18.75">
      <c r="A424" s="198"/>
      <c r="B424" s="75" t="s">
        <v>90</v>
      </c>
      <c r="C424" s="287">
        <f>SUM(C418:C423)</f>
        <v>865</v>
      </c>
      <c r="D424" s="287">
        <f>SUM(D418:D423)</f>
        <v>550</v>
      </c>
      <c r="E424" s="207">
        <f>SUM(E418:E423)</f>
        <v>528622.06000000006</v>
      </c>
      <c r="F424" s="287">
        <f>SUM(F418:G423)</f>
        <v>47</v>
      </c>
      <c r="G424" s="287"/>
      <c r="H424" s="287">
        <f>SUM(H418:I423)</f>
        <v>39</v>
      </c>
      <c r="I424" s="287"/>
      <c r="J424" s="208">
        <f>SUM(J418:J423)</f>
        <v>68399.7</v>
      </c>
    </row>
    <row r="425" spans="1:11" ht="15.75" customHeight="1">
      <c r="A425" s="198"/>
      <c r="B425" s="76" t="s">
        <v>91</v>
      </c>
      <c r="C425" s="287"/>
      <c r="D425" s="287"/>
      <c r="E425" s="207"/>
      <c r="F425" s="287"/>
      <c r="G425" s="287"/>
      <c r="H425" s="287"/>
      <c r="I425" s="287"/>
      <c r="J425" s="208"/>
    </row>
    <row r="426" spans="1:11">
      <c r="A426" s="22" t="s">
        <v>265</v>
      </c>
      <c r="B426" s="22" t="s">
        <v>266</v>
      </c>
      <c r="C426" s="31" t="s">
        <v>267</v>
      </c>
      <c r="D426" s="414" t="s">
        <v>268</v>
      </c>
      <c r="E426" s="414"/>
      <c r="F426" s="414"/>
      <c r="G426" s="414"/>
      <c r="H426" s="414"/>
      <c r="I426" s="414"/>
      <c r="J426" s="414"/>
    </row>
    <row r="427" spans="1:11">
      <c r="A427" s="54" t="s">
        <v>401</v>
      </c>
      <c r="J427" s="32" t="s">
        <v>830</v>
      </c>
    </row>
    <row r="428" spans="1:11">
      <c r="A428" s="27"/>
    </row>
    <row r="429" spans="1:11">
      <c r="A429" s="27"/>
    </row>
    <row r="430" spans="1:11">
      <c r="A430" s="27"/>
    </row>
    <row r="431" spans="1:11" ht="15" customHeight="1">
      <c r="A431" s="148" t="s">
        <v>269</v>
      </c>
      <c r="B431" s="148"/>
      <c r="C431" s="148"/>
      <c r="D431" s="148"/>
      <c r="E431" s="148"/>
      <c r="F431" s="148"/>
      <c r="G431" s="148"/>
      <c r="H431" s="148"/>
      <c r="I431" s="148"/>
      <c r="J431" s="116"/>
      <c r="K431" s="116"/>
    </row>
    <row r="432" spans="1:11" ht="15" customHeight="1">
      <c r="A432" s="148" t="s">
        <v>13</v>
      </c>
      <c r="B432" s="148"/>
      <c r="C432" s="148"/>
      <c r="D432" s="148"/>
      <c r="E432" s="148"/>
      <c r="F432" s="148"/>
      <c r="G432" s="148"/>
      <c r="H432" s="148"/>
      <c r="I432" s="148"/>
      <c r="J432" s="116"/>
      <c r="K432" s="116"/>
    </row>
    <row r="433" spans="1:11">
      <c r="A433" s="169" t="s">
        <v>58</v>
      </c>
      <c r="B433" s="169"/>
      <c r="C433" s="169"/>
      <c r="D433" s="169"/>
      <c r="E433" s="169"/>
      <c r="F433" s="169"/>
      <c r="G433" s="169"/>
      <c r="H433" s="169"/>
      <c r="I433" s="169"/>
      <c r="J433" s="131"/>
      <c r="K433" s="131"/>
    </row>
    <row r="434" spans="1:11" ht="18" customHeight="1">
      <c r="A434" s="183" t="s">
        <v>689</v>
      </c>
      <c r="B434" s="183" t="s">
        <v>742</v>
      </c>
      <c r="C434" s="171" t="s">
        <v>270</v>
      </c>
      <c r="D434" s="172"/>
      <c r="E434" s="172"/>
      <c r="F434" s="173"/>
      <c r="G434" s="190" t="s">
        <v>701</v>
      </c>
      <c r="H434" s="288"/>
      <c r="I434" s="247"/>
    </row>
    <row r="435" spans="1:11" ht="15" customHeight="1">
      <c r="A435" s="184"/>
      <c r="B435" s="184"/>
      <c r="C435" s="174" t="s">
        <v>271</v>
      </c>
      <c r="D435" s="175"/>
      <c r="E435" s="175"/>
      <c r="F435" s="176"/>
      <c r="G435" s="191"/>
      <c r="H435" s="401"/>
      <c r="I435" s="248"/>
    </row>
    <row r="436" spans="1:11" ht="18.75">
      <c r="A436" s="184"/>
      <c r="B436" s="184"/>
      <c r="C436" s="65" t="s">
        <v>272</v>
      </c>
      <c r="D436" s="65" t="s">
        <v>274</v>
      </c>
      <c r="E436" s="65" t="s">
        <v>276</v>
      </c>
      <c r="F436" s="65" t="s">
        <v>238</v>
      </c>
      <c r="G436" s="191"/>
      <c r="H436" s="401"/>
      <c r="I436" s="248"/>
    </row>
    <row r="437" spans="1:11" ht="15" customHeight="1">
      <c r="A437" s="185"/>
      <c r="B437" s="185"/>
      <c r="C437" s="66" t="s">
        <v>273</v>
      </c>
      <c r="D437" s="66" t="s">
        <v>275</v>
      </c>
      <c r="E437" s="66" t="s">
        <v>277</v>
      </c>
      <c r="F437" s="66" t="s">
        <v>278</v>
      </c>
      <c r="G437" s="192"/>
      <c r="H437" s="289"/>
      <c r="I437" s="249"/>
    </row>
    <row r="438" spans="1:11" ht="18.75">
      <c r="A438" s="198">
        <v>2025</v>
      </c>
      <c r="B438" s="65" t="s">
        <v>92</v>
      </c>
      <c r="C438" s="195">
        <v>398</v>
      </c>
      <c r="D438" s="195">
        <v>51</v>
      </c>
      <c r="E438" s="195">
        <v>25</v>
      </c>
      <c r="F438" s="195">
        <v>308</v>
      </c>
      <c r="G438" s="195">
        <f>SUM(C438:F439)</f>
        <v>782</v>
      </c>
      <c r="H438" s="195"/>
      <c r="I438" s="195"/>
    </row>
    <row r="439" spans="1:11" ht="15.75" customHeight="1">
      <c r="A439" s="198"/>
      <c r="B439" s="66" t="s">
        <v>102</v>
      </c>
      <c r="C439" s="195"/>
      <c r="D439" s="195"/>
      <c r="E439" s="195"/>
      <c r="F439" s="195"/>
      <c r="G439" s="195"/>
      <c r="H439" s="195"/>
      <c r="I439" s="195"/>
    </row>
    <row r="440" spans="1:11" ht="18.75">
      <c r="A440" s="198"/>
      <c r="B440" s="65" t="s">
        <v>94</v>
      </c>
      <c r="C440" s="195">
        <v>535</v>
      </c>
      <c r="D440" s="195">
        <v>65</v>
      </c>
      <c r="E440" s="195">
        <v>37</v>
      </c>
      <c r="F440" s="195">
        <v>278</v>
      </c>
      <c r="G440" s="195">
        <f t="shared" ref="G440" si="48">SUM(C440:F441)</f>
        <v>915</v>
      </c>
      <c r="H440" s="195"/>
      <c r="I440" s="195"/>
    </row>
    <row r="441" spans="1:11" ht="15.75" customHeight="1">
      <c r="A441" s="198"/>
      <c r="B441" s="66" t="s">
        <v>103</v>
      </c>
      <c r="C441" s="195"/>
      <c r="D441" s="195"/>
      <c r="E441" s="195"/>
      <c r="F441" s="195"/>
      <c r="G441" s="195"/>
      <c r="H441" s="195"/>
      <c r="I441" s="195"/>
    </row>
    <row r="442" spans="1:11" ht="18.75">
      <c r="A442" s="198"/>
      <c r="B442" s="65" t="s">
        <v>96</v>
      </c>
      <c r="C442" s="195">
        <v>325</v>
      </c>
      <c r="D442" s="195">
        <v>27</v>
      </c>
      <c r="E442" s="195">
        <v>58</v>
      </c>
      <c r="F442" s="195">
        <v>167</v>
      </c>
      <c r="G442" s="195">
        <f t="shared" ref="G442" si="49">SUM(C442:F443)</f>
        <v>577</v>
      </c>
      <c r="H442" s="195"/>
      <c r="I442" s="195"/>
    </row>
    <row r="443" spans="1:11" ht="15.75" customHeight="1">
      <c r="A443" s="198"/>
      <c r="B443" s="66" t="s">
        <v>104</v>
      </c>
      <c r="C443" s="195"/>
      <c r="D443" s="195"/>
      <c r="E443" s="195"/>
      <c r="F443" s="195"/>
      <c r="G443" s="195"/>
      <c r="H443" s="195"/>
      <c r="I443" s="195"/>
    </row>
    <row r="444" spans="1:11" ht="18.75">
      <c r="A444" s="198"/>
      <c r="B444" s="65" t="s">
        <v>90</v>
      </c>
      <c r="C444" s="211">
        <f>SUM(C438:C443)</f>
        <v>1258</v>
      </c>
      <c r="D444" s="211">
        <f t="shared" ref="D444:F444" si="50">SUM(D438:D443)</f>
        <v>143</v>
      </c>
      <c r="E444" s="211">
        <f t="shared" si="50"/>
        <v>120</v>
      </c>
      <c r="F444" s="211">
        <f t="shared" si="50"/>
        <v>753</v>
      </c>
      <c r="G444" s="211">
        <f>SUM(G438:I443)</f>
        <v>2274</v>
      </c>
      <c r="H444" s="211"/>
      <c r="I444" s="211"/>
    </row>
    <row r="445" spans="1:11" ht="15.75" customHeight="1">
      <c r="A445" s="198"/>
      <c r="B445" s="66" t="s">
        <v>91</v>
      </c>
      <c r="C445" s="211"/>
      <c r="D445" s="211"/>
      <c r="E445" s="211"/>
      <c r="F445" s="211"/>
      <c r="G445" s="211"/>
      <c r="H445" s="211"/>
      <c r="I445" s="211"/>
    </row>
    <row r="446" spans="1:11" ht="18.75">
      <c r="A446" s="198">
        <v>2024</v>
      </c>
      <c r="B446" s="65" t="s">
        <v>92</v>
      </c>
      <c r="C446" s="195">
        <v>227</v>
      </c>
      <c r="D446" s="195">
        <v>43</v>
      </c>
      <c r="E446" s="195">
        <v>11</v>
      </c>
      <c r="F446" s="195">
        <v>138</v>
      </c>
      <c r="G446" s="195">
        <f t="shared" ref="G446" si="51">SUM(C446:F447)</f>
        <v>419</v>
      </c>
      <c r="H446" s="195"/>
      <c r="I446" s="195"/>
    </row>
    <row r="447" spans="1:11" ht="15.75" customHeight="1">
      <c r="A447" s="198"/>
      <c r="B447" s="66" t="s">
        <v>102</v>
      </c>
      <c r="C447" s="195"/>
      <c r="D447" s="195"/>
      <c r="E447" s="195"/>
      <c r="F447" s="195"/>
      <c r="G447" s="195"/>
      <c r="H447" s="195"/>
      <c r="I447" s="195"/>
    </row>
    <row r="448" spans="1:11" ht="18.75">
      <c r="A448" s="198"/>
      <c r="B448" s="65" t="s">
        <v>94</v>
      </c>
      <c r="C448" s="195">
        <v>408</v>
      </c>
      <c r="D448" s="195">
        <v>63</v>
      </c>
      <c r="E448" s="195">
        <v>41</v>
      </c>
      <c r="F448" s="195">
        <v>254</v>
      </c>
      <c r="G448" s="195">
        <f t="shared" ref="G448" si="52">SUM(C448:F449)</f>
        <v>766</v>
      </c>
      <c r="H448" s="195"/>
      <c r="I448" s="195"/>
    </row>
    <row r="449" spans="1:13" ht="15.75" customHeight="1">
      <c r="A449" s="198"/>
      <c r="B449" s="66" t="s">
        <v>103</v>
      </c>
      <c r="C449" s="195"/>
      <c r="D449" s="195"/>
      <c r="E449" s="195"/>
      <c r="F449" s="195"/>
      <c r="G449" s="195"/>
      <c r="H449" s="195"/>
      <c r="I449" s="195"/>
    </row>
    <row r="450" spans="1:13" ht="18.75">
      <c r="A450" s="198"/>
      <c r="B450" s="65" t="s">
        <v>96</v>
      </c>
      <c r="C450" s="195">
        <v>277</v>
      </c>
      <c r="D450" s="195">
        <v>36</v>
      </c>
      <c r="E450" s="195">
        <v>21</v>
      </c>
      <c r="F450" s="195">
        <v>176</v>
      </c>
      <c r="G450" s="195">
        <f t="shared" ref="G450" si="53">SUM(C450:F451)</f>
        <v>510</v>
      </c>
      <c r="H450" s="195"/>
      <c r="I450" s="195"/>
    </row>
    <row r="451" spans="1:13" ht="15.75" customHeight="1">
      <c r="A451" s="198"/>
      <c r="B451" s="66" t="s">
        <v>104</v>
      </c>
      <c r="C451" s="195"/>
      <c r="D451" s="195"/>
      <c r="E451" s="195"/>
      <c r="F451" s="195"/>
      <c r="G451" s="195"/>
      <c r="H451" s="195"/>
      <c r="I451" s="195"/>
    </row>
    <row r="452" spans="1:13" ht="18.75">
      <c r="A452" s="198"/>
      <c r="B452" s="65" t="s">
        <v>90</v>
      </c>
      <c r="C452" s="218">
        <f>SUM(C446:C451)</f>
        <v>912</v>
      </c>
      <c r="D452" s="218">
        <f t="shared" ref="D452:F452" si="54">SUM(D446:D451)</f>
        <v>142</v>
      </c>
      <c r="E452" s="218">
        <f t="shared" si="54"/>
        <v>73</v>
      </c>
      <c r="F452" s="218">
        <f t="shared" si="54"/>
        <v>568</v>
      </c>
      <c r="G452" s="211">
        <f>SUM(G446:I451)</f>
        <v>1695</v>
      </c>
      <c r="H452" s="211"/>
      <c r="I452" s="211"/>
    </row>
    <row r="453" spans="1:13" ht="15.75" customHeight="1">
      <c r="A453" s="198"/>
      <c r="B453" s="66" t="s">
        <v>91</v>
      </c>
      <c r="C453" s="218"/>
      <c r="D453" s="218"/>
      <c r="E453" s="218"/>
      <c r="F453" s="218"/>
      <c r="G453" s="211"/>
      <c r="H453" s="211"/>
      <c r="I453" s="211"/>
    </row>
    <row r="454" spans="1:13">
      <c r="A454" s="22" t="s">
        <v>234</v>
      </c>
      <c r="B454" s="22" t="s">
        <v>279</v>
      </c>
      <c r="C454" s="31" t="s">
        <v>280</v>
      </c>
      <c r="I454" s="143" t="s">
        <v>829</v>
      </c>
    </row>
    <row r="455" spans="1:13">
      <c r="A455" s="22" t="s">
        <v>281</v>
      </c>
      <c r="I455" s="144" t="s">
        <v>282</v>
      </c>
    </row>
    <row r="456" spans="1:13">
      <c r="B456" s="144"/>
      <c r="C456" s="144"/>
      <c r="D456" s="144"/>
      <c r="E456" s="144"/>
      <c r="F456" s="144"/>
      <c r="G456" s="136"/>
      <c r="H456" s="136"/>
      <c r="I456" s="136"/>
    </row>
    <row r="457" spans="1:13">
      <c r="A457" s="38"/>
    </row>
    <row r="458" spans="1:13" ht="15" customHeight="1">
      <c r="A458" s="148" t="s">
        <v>744</v>
      </c>
      <c r="B458" s="148"/>
      <c r="C458" s="148"/>
      <c r="D458" s="148"/>
      <c r="E458" s="148"/>
      <c r="F458" s="148"/>
      <c r="G458" s="148"/>
      <c r="H458" s="148"/>
      <c r="I458" s="148"/>
      <c r="J458" s="148"/>
      <c r="K458" s="148"/>
    </row>
    <row r="459" spans="1:13" ht="15" customHeight="1">
      <c r="A459" s="148" t="s">
        <v>14</v>
      </c>
      <c r="B459" s="148"/>
      <c r="C459" s="148"/>
      <c r="D459" s="148"/>
      <c r="E459" s="148"/>
      <c r="F459" s="148"/>
      <c r="G459" s="148"/>
      <c r="H459" s="148"/>
      <c r="I459" s="148"/>
      <c r="J459" s="148"/>
      <c r="K459" s="148"/>
      <c r="L459" s="116"/>
    </row>
    <row r="460" spans="1:13" ht="15.75" customHeight="1">
      <c r="A460" s="201" t="s">
        <v>283</v>
      </c>
      <c r="B460" s="201"/>
      <c r="C460" s="201"/>
      <c r="D460" s="201"/>
      <c r="E460" s="201"/>
      <c r="F460" s="201"/>
      <c r="G460" s="201"/>
      <c r="H460" s="201"/>
      <c r="I460" s="201"/>
      <c r="J460" s="201"/>
      <c r="K460" s="201"/>
      <c r="L460" s="116"/>
      <c r="M460" s="116"/>
    </row>
    <row r="461" spans="1:13" ht="18.75" customHeight="1">
      <c r="A461" s="183" t="s">
        <v>689</v>
      </c>
      <c r="B461" s="183" t="s">
        <v>742</v>
      </c>
      <c r="C461" s="190" t="s">
        <v>704</v>
      </c>
      <c r="D461" s="288"/>
      <c r="E461" s="288"/>
      <c r="F461" s="288"/>
      <c r="G461" s="288"/>
      <c r="H461" s="288"/>
      <c r="I461" s="288"/>
      <c r="J461" s="288"/>
      <c r="K461" s="247"/>
    </row>
    <row r="462" spans="1:13" ht="18" customHeight="1">
      <c r="A462" s="184"/>
      <c r="B462" s="184"/>
      <c r="C462" s="191"/>
      <c r="D462" s="401"/>
      <c r="E462" s="401"/>
      <c r="F462" s="401"/>
      <c r="G462" s="401"/>
      <c r="H462" s="401"/>
      <c r="I462" s="401"/>
      <c r="J462" s="401"/>
      <c r="K462" s="248"/>
    </row>
    <row r="463" spans="1:13" ht="15" customHeight="1">
      <c r="A463" s="184"/>
      <c r="B463" s="184"/>
      <c r="C463" s="191"/>
      <c r="D463" s="401"/>
      <c r="E463" s="401"/>
      <c r="F463" s="401"/>
      <c r="G463" s="401"/>
      <c r="H463" s="401"/>
      <c r="I463" s="401"/>
      <c r="J463" s="401"/>
      <c r="K463" s="248"/>
    </row>
    <row r="464" spans="1:13" ht="15" customHeight="1">
      <c r="A464" s="184"/>
      <c r="B464" s="184"/>
      <c r="C464" s="192"/>
      <c r="D464" s="289"/>
      <c r="E464" s="289"/>
      <c r="F464" s="289"/>
      <c r="G464" s="289"/>
      <c r="H464" s="289"/>
      <c r="I464" s="289"/>
      <c r="J464" s="289"/>
      <c r="K464" s="249"/>
    </row>
    <row r="465" spans="1:11" ht="18.75">
      <c r="A465" s="184"/>
      <c r="B465" s="184"/>
      <c r="C465" s="65" t="s">
        <v>284</v>
      </c>
      <c r="D465" s="65" t="s">
        <v>286</v>
      </c>
      <c r="E465" s="65" t="s">
        <v>288</v>
      </c>
      <c r="F465" s="65" t="s">
        <v>290</v>
      </c>
      <c r="G465" s="65" t="s">
        <v>292</v>
      </c>
      <c r="H465" s="65" t="s">
        <v>294</v>
      </c>
      <c r="I465" s="65" t="s">
        <v>232</v>
      </c>
      <c r="J465" s="65" t="s">
        <v>230</v>
      </c>
      <c r="K465" s="65" t="s">
        <v>90</v>
      </c>
    </row>
    <row r="466" spans="1:11">
      <c r="A466" s="185"/>
      <c r="B466" s="185"/>
      <c r="C466" s="66" t="s">
        <v>285</v>
      </c>
      <c r="D466" s="66" t="s">
        <v>287</v>
      </c>
      <c r="E466" s="66" t="s">
        <v>289</v>
      </c>
      <c r="F466" s="66" t="s">
        <v>291</v>
      </c>
      <c r="G466" s="66" t="s">
        <v>293</v>
      </c>
      <c r="H466" s="66" t="s">
        <v>295</v>
      </c>
      <c r="I466" s="66" t="s">
        <v>233</v>
      </c>
      <c r="J466" s="66" t="s">
        <v>296</v>
      </c>
      <c r="K466" s="66" t="s">
        <v>91</v>
      </c>
    </row>
    <row r="467" spans="1:11" ht="18.75">
      <c r="A467" s="198">
        <v>2025</v>
      </c>
      <c r="B467" s="65" t="s">
        <v>92</v>
      </c>
      <c r="C467" s="195">
        <v>76</v>
      </c>
      <c r="D467" s="195">
        <v>513</v>
      </c>
      <c r="E467" s="195">
        <v>74</v>
      </c>
      <c r="F467" s="195">
        <v>52</v>
      </c>
      <c r="G467" s="195">
        <v>22</v>
      </c>
      <c r="H467" s="195">
        <v>17</v>
      </c>
      <c r="I467" s="195">
        <v>7</v>
      </c>
      <c r="J467" s="195">
        <v>21</v>
      </c>
      <c r="K467" s="195">
        <f>SUM(C467:J468)</f>
        <v>782</v>
      </c>
    </row>
    <row r="468" spans="1:11" ht="15.75" customHeight="1">
      <c r="A468" s="198"/>
      <c r="B468" s="66" t="s">
        <v>102</v>
      </c>
      <c r="C468" s="195"/>
      <c r="D468" s="195"/>
      <c r="E468" s="195"/>
      <c r="F468" s="195"/>
      <c r="G468" s="195"/>
      <c r="H468" s="195"/>
      <c r="I468" s="195"/>
      <c r="J468" s="195"/>
      <c r="K468" s="195"/>
    </row>
    <row r="469" spans="1:11" ht="18.75">
      <c r="A469" s="198"/>
      <c r="B469" s="65" t="s">
        <v>94</v>
      </c>
      <c r="C469" s="195">
        <v>108</v>
      </c>
      <c r="D469" s="195">
        <v>576</v>
      </c>
      <c r="E469" s="195">
        <v>67</v>
      </c>
      <c r="F469" s="195">
        <v>68</v>
      </c>
      <c r="G469" s="195">
        <v>24</v>
      </c>
      <c r="H469" s="195">
        <v>35</v>
      </c>
      <c r="I469" s="195">
        <v>12</v>
      </c>
      <c r="J469" s="195">
        <v>25</v>
      </c>
      <c r="K469" s="195">
        <f t="shared" ref="K469" si="55">SUM(C469:J470)</f>
        <v>915</v>
      </c>
    </row>
    <row r="470" spans="1:11" ht="15.75" customHeight="1">
      <c r="A470" s="198"/>
      <c r="B470" s="66" t="s">
        <v>103</v>
      </c>
      <c r="C470" s="195"/>
      <c r="D470" s="195"/>
      <c r="E470" s="195"/>
      <c r="F470" s="195"/>
      <c r="G470" s="195"/>
      <c r="H470" s="195"/>
      <c r="I470" s="195"/>
      <c r="J470" s="195"/>
      <c r="K470" s="195"/>
    </row>
    <row r="471" spans="1:11" ht="18.75">
      <c r="A471" s="198"/>
      <c r="B471" s="65" t="s">
        <v>96</v>
      </c>
      <c r="C471" s="195">
        <v>44</v>
      </c>
      <c r="D471" s="195">
        <v>393</v>
      </c>
      <c r="E471" s="195">
        <v>42</v>
      </c>
      <c r="F471" s="195">
        <v>51</v>
      </c>
      <c r="G471" s="195">
        <v>19</v>
      </c>
      <c r="H471" s="195">
        <v>15</v>
      </c>
      <c r="I471" s="195">
        <v>0</v>
      </c>
      <c r="J471" s="195">
        <v>13</v>
      </c>
      <c r="K471" s="195">
        <f t="shared" ref="K471" si="56">SUM(C471:J472)</f>
        <v>577</v>
      </c>
    </row>
    <row r="472" spans="1:11" ht="15.75" customHeight="1">
      <c r="A472" s="198"/>
      <c r="B472" s="66" t="s">
        <v>104</v>
      </c>
      <c r="C472" s="195"/>
      <c r="D472" s="195"/>
      <c r="E472" s="195"/>
      <c r="F472" s="195"/>
      <c r="G472" s="195"/>
      <c r="H472" s="195"/>
      <c r="I472" s="195"/>
      <c r="J472" s="195"/>
      <c r="K472" s="195"/>
    </row>
    <row r="473" spans="1:11" ht="18.75">
      <c r="A473" s="198"/>
      <c r="B473" s="65" t="s">
        <v>90</v>
      </c>
      <c r="C473" s="218">
        <f>SUM(C467:C472)</f>
        <v>228</v>
      </c>
      <c r="D473" s="218">
        <f t="shared" ref="D473:G473" si="57">SUM(D467:D472)</f>
        <v>1482</v>
      </c>
      <c r="E473" s="218">
        <f t="shared" si="57"/>
        <v>183</v>
      </c>
      <c r="F473" s="218">
        <f t="shared" si="57"/>
        <v>171</v>
      </c>
      <c r="G473" s="218">
        <f t="shared" si="57"/>
        <v>65</v>
      </c>
      <c r="H473" s="218">
        <f t="shared" ref="H473" si="58">SUM(H467:H472)</f>
        <v>67</v>
      </c>
      <c r="I473" s="218">
        <f t="shared" ref="I473:J473" si="59">SUM(I467:I472)</f>
        <v>19</v>
      </c>
      <c r="J473" s="218">
        <f t="shared" si="59"/>
        <v>59</v>
      </c>
      <c r="K473" s="211">
        <f>SUM(K467:K472)</f>
        <v>2274</v>
      </c>
    </row>
    <row r="474" spans="1:11" ht="15.75" customHeight="1">
      <c r="A474" s="198"/>
      <c r="B474" s="66" t="s">
        <v>91</v>
      </c>
      <c r="C474" s="218"/>
      <c r="D474" s="218"/>
      <c r="E474" s="218"/>
      <c r="F474" s="218"/>
      <c r="G474" s="218"/>
      <c r="H474" s="218"/>
      <c r="I474" s="218"/>
      <c r="J474" s="218"/>
      <c r="K474" s="211"/>
    </row>
    <row r="475" spans="1:11" ht="18.75">
      <c r="A475" s="269">
        <v>2024</v>
      </c>
      <c r="B475" s="65" t="s">
        <v>92</v>
      </c>
      <c r="C475" s="195">
        <v>43</v>
      </c>
      <c r="D475" s="195">
        <v>227</v>
      </c>
      <c r="E475" s="195">
        <v>38</v>
      </c>
      <c r="F475" s="195">
        <v>40</v>
      </c>
      <c r="G475" s="195">
        <v>31</v>
      </c>
      <c r="H475" s="195">
        <v>14</v>
      </c>
      <c r="I475" s="195">
        <v>4</v>
      </c>
      <c r="J475" s="195">
        <v>22</v>
      </c>
      <c r="K475" s="195">
        <f t="shared" ref="K475" si="60">SUM(C475:J476)</f>
        <v>419</v>
      </c>
    </row>
    <row r="476" spans="1:11" ht="15.75" customHeight="1">
      <c r="A476" s="269"/>
      <c r="B476" s="66" t="s">
        <v>102</v>
      </c>
      <c r="C476" s="195"/>
      <c r="D476" s="195"/>
      <c r="E476" s="195"/>
      <c r="F476" s="195"/>
      <c r="G476" s="195"/>
      <c r="H476" s="195"/>
      <c r="I476" s="195"/>
      <c r="J476" s="195"/>
      <c r="K476" s="195"/>
    </row>
    <row r="477" spans="1:11" ht="18.75">
      <c r="A477" s="269"/>
      <c r="B477" s="65" t="s">
        <v>94</v>
      </c>
      <c r="C477" s="195">
        <v>84</v>
      </c>
      <c r="D477" s="195">
        <v>437</v>
      </c>
      <c r="E477" s="195">
        <v>69</v>
      </c>
      <c r="F477" s="195">
        <v>67</v>
      </c>
      <c r="G477" s="195">
        <v>53</v>
      </c>
      <c r="H477" s="195">
        <v>14</v>
      </c>
      <c r="I477" s="195">
        <v>9</v>
      </c>
      <c r="J477" s="195">
        <v>33</v>
      </c>
      <c r="K477" s="195">
        <f t="shared" ref="K477" si="61">SUM(C477:J478)</f>
        <v>766</v>
      </c>
    </row>
    <row r="478" spans="1:11" ht="15.75" customHeight="1">
      <c r="A478" s="269"/>
      <c r="B478" s="66" t="s">
        <v>103</v>
      </c>
      <c r="C478" s="195"/>
      <c r="D478" s="195"/>
      <c r="E478" s="195"/>
      <c r="F478" s="195"/>
      <c r="G478" s="195"/>
      <c r="H478" s="195"/>
      <c r="I478" s="195"/>
      <c r="J478" s="195"/>
      <c r="K478" s="195"/>
    </row>
    <row r="479" spans="1:11" ht="18.75">
      <c r="A479" s="269"/>
      <c r="B479" s="65" t="s">
        <v>96</v>
      </c>
      <c r="C479" s="195">
        <v>67</v>
      </c>
      <c r="D479" s="195">
        <v>265</v>
      </c>
      <c r="E479" s="195">
        <v>56</v>
      </c>
      <c r="F479" s="195">
        <v>49</v>
      </c>
      <c r="G479" s="195">
        <v>36</v>
      </c>
      <c r="H479" s="195">
        <v>20</v>
      </c>
      <c r="I479" s="195">
        <v>4</v>
      </c>
      <c r="J479" s="195">
        <v>13</v>
      </c>
      <c r="K479" s="195">
        <f t="shared" ref="K479" si="62">SUM(C479:J480)</f>
        <v>510</v>
      </c>
    </row>
    <row r="480" spans="1:11" ht="15.75" customHeight="1">
      <c r="A480" s="269"/>
      <c r="B480" s="66" t="s">
        <v>104</v>
      </c>
      <c r="C480" s="195"/>
      <c r="D480" s="195"/>
      <c r="E480" s="195"/>
      <c r="F480" s="195"/>
      <c r="G480" s="195"/>
      <c r="H480" s="195"/>
      <c r="I480" s="195"/>
      <c r="J480" s="195"/>
      <c r="K480" s="195"/>
    </row>
    <row r="481" spans="1:11" ht="18.75">
      <c r="A481" s="269"/>
      <c r="B481" s="65" t="s">
        <v>90</v>
      </c>
      <c r="C481" s="218">
        <f>SUM(C475:C480)</f>
        <v>194</v>
      </c>
      <c r="D481" s="218">
        <f t="shared" ref="D481:G481" si="63">SUM(D475:D480)</f>
        <v>929</v>
      </c>
      <c r="E481" s="218">
        <f t="shared" si="63"/>
        <v>163</v>
      </c>
      <c r="F481" s="218">
        <f t="shared" si="63"/>
        <v>156</v>
      </c>
      <c r="G481" s="218">
        <f t="shared" si="63"/>
        <v>120</v>
      </c>
      <c r="H481" s="218">
        <f t="shared" ref="H481" si="64">SUM(H475:H480)</f>
        <v>48</v>
      </c>
      <c r="I481" s="218">
        <f t="shared" ref="I481:J481" si="65">SUM(I475:I480)</f>
        <v>17</v>
      </c>
      <c r="J481" s="218">
        <f t="shared" si="65"/>
        <v>68</v>
      </c>
      <c r="K481" s="211">
        <f>SUM(K475:K480)</f>
        <v>1695</v>
      </c>
    </row>
    <row r="482" spans="1:11" ht="15.75" customHeight="1">
      <c r="A482" s="269"/>
      <c r="B482" s="66" t="s">
        <v>91</v>
      </c>
      <c r="C482" s="218"/>
      <c r="D482" s="218"/>
      <c r="E482" s="218"/>
      <c r="F482" s="218"/>
      <c r="G482" s="218"/>
      <c r="H482" s="218"/>
      <c r="I482" s="218"/>
      <c r="J482" s="218"/>
      <c r="K482" s="211"/>
    </row>
    <row r="483" spans="1:11">
      <c r="A483" s="22" t="s">
        <v>248</v>
      </c>
      <c r="B483" s="31" t="s">
        <v>118</v>
      </c>
      <c r="C483" s="31" t="s">
        <v>297</v>
      </c>
      <c r="K483" s="143" t="s">
        <v>236</v>
      </c>
    </row>
    <row r="484" spans="1:11">
      <c r="A484" s="22"/>
    </row>
    <row r="485" spans="1:11">
      <c r="A485" s="5"/>
    </row>
    <row r="486" spans="1:11" ht="21.75">
      <c r="A486" s="148" t="s">
        <v>298</v>
      </c>
      <c r="B486" s="148"/>
      <c r="C486" s="148"/>
      <c r="D486" s="148"/>
      <c r="E486" s="148"/>
      <c r="F486" s="116"/>
      <c r="G486" s="116"/>
      <c r="H486" s="116"/>
      <c r="I486" s="116"/>
      <c r="J486" s="116"/>
      <c r="K486" s="116"/>
    </row>
    <row r="487" spans="1:11" ht="21.75">
      <c r="A487" s="148" t="s">
        <v>15</v>
      </c>
      <c r="B487" s="148"/>
      <c r="C487" s="148"/>
      <c r="D487" s="148"/>
      <c r="E487" s="148"/>
      <c r="F487" s="116"/>
      <c r="G487" s="116"/>
      <c r="H487" s="116"/>
      <c r="I487" s="116"/>
      <c r="J487" s="116"/>
      <c r="K487" s="116"/>
    </row>
    <row r="488" spans="1:11" ht="34.9" customHeight="1">
      <c r="A488" s="150" t="s">
        <v>59</v>
      </c>
      <c r="B488" s="150"/>
      <c r="C488" s="150"/>
      <c r="D488" s="150"/>
      <c r="E488" s="150"/>
      <c r="F488" s="130"/>
      <c r="G488" s="130"/>
      <c r="H488" s="130"/>
      <c r="I488" s="130"/>
      <c r="J488" s="130"/>
    </row>
    <row r="489" spans="1:11" ht="18.75">
      <c r="A489" s="65" t="s">
        <v>101</v>
      </c>
      <c r="B489" s="65" t="s">
        <v>88</v>
      </c>
      <c r="C489" s="65" t="s">
        <v>299</v>
      </c>
      <c r="D489" s="65" t="s">
        <v>301</v>
      </c>
      <c r="E489" s="65" t="s">
        <v>90</v>
      </c>
    </row>
    <row r="490" spans="1:11" ht="25.5" customHeight="1">
      <c r="A490" s="230" t="s">
        <v>87</v>
      </c>
      <c r="B490" s="187" t="s">
        <v>89</v>
      </c>
      <c r="C490" s="187" t="s">
        <v>300</v>
      </c>
      <c r="D490" s="187" t="s">
        <v>302</v>
      </c>
      <c r="E490" s="187" t="s">
        <v>91</v>
      </c>
    </row>
    <row r="491" spans="1:11">
      <c r="A491" s="236"/>
      <c r="B491" s="189"/>
      <c r="C491" s="189"/>
      <c r="D491" s="189"/>
      <c r="E491" s="189"/>
    </row>
    <row r="492" spans="1:11" ht="18.75">
      <c r="A492" s="198">
        <v>2025</v>
      </c>
      <c r="B492" s="65" t="s">
        <v>92</v>
      </c>
      <c r="C492" s="195">
        <v>99</v>
      </c>
      <c r="D492" s="195">
        <v>11</v>
      </c>
      <c r="E492" s="195">
        <f>SUM(C492:D493)</f>
        <v>110</v>
      </c>
    </row>
    <row r="493" spans="1:11" ht="15.75" customHeight="1">
      <c r="A493" s="198"/>
      <c r="B493" s="66" t="s">
        <v>102</v>
      </c>
      <c r="C493" s="195"/>
      <c r="D493" s="195"/>
      <c r="E493" s="195"/>
    </row>
    <row r="494" spans="1:11" ht="18.75">
      <c r="A494" s="198"/>
      <c r="B494" s="65" t="s">
        <v>94</v>
      </c>
      <c r="C494" s="195">
        <v>76</v>
      </c>
      <c r="D494" s="195">
        <v>14</v>
      </c>
      <c r="E494" s="195">
        <f t="shared" ref="E494" si="66">SUM(C494:D495)</f>
        <v>90</v>
      </c>
    </row>
    <row r="495" spans="1:11" ht="15.75" customHeight="1">
      <c r="A495" s="198"/>
      <c r="B495" s="66" t="s">
        <v>103</v>
      </c>
      <c r="C495" s="195"/>
      <c r="D495" s="195"/>
      <c r="E495" s="195"/>
    </row>
    <row r="496" spans="1:11" ht="18.75">
      <c r="A496" s="198"/>
      <c r="B496" s="65" t="s">
        <v>96</v>
      </c>
      <c r="C496" s="195">
        <v>43</v>
      </c>
      <c r="D496" s="195">
        <v>7</v>
      </c>
      <c r="E496" s="195">
        <f t="shared" ref="E496" si="67">SUM(C496:D497)</f>
        <v>50</v>
      </c>
    </row>
    <row r="497" spans="1:9" ht="15.75" customHeight="1">
      <c r="A497" s="198"/>
      <c r="B497" s="66" t="s">
        <v>303</v>
      </c>
      <c r="C497" s="195"/>
      <c r="D497" s="195"/>
      <c r="E497" s="195"/>
    </row>
    <row r="498" spans="1:9" ht="18.75">
      <c r="A498" s="198"/>
      <c r="B498" s="65" t="s">
        <v>90</v>
      </c>
      <c r="C498" s="218">
        <f>SUM(C492:C497)</f>
        <v>218</v>
      </c>
      <c r="D498" s="218">
        <f>SUM(D492:D497)</f>
        <v>32</v>
      </c>
      <c r="E498" s="218">
        <f>SUM(E492:E497)</f>
        <v>250</v>
      </c>
    </row>
    <row r="499" spans="1:9" ht="15.75" customHeight="1">
      <c r="A499" s="198"/>
      <c r="B499" s="66" t="s">
        <v>91</v>
      </c>
      <c r="C499" s="218"/>
      <c r="D499" s="218"/>
      <c r="E499" s="218"/>
    </row>
    <row r="500" spans="1:9" ht="18.75">
      <c r="A500" s="198">
        <v>2024</v>
      </c>
      <c r="B500" s="65" t="s">
        <v>92</v>
      </c>
      <c r="C500" s="195">
        <v>15</v>
      </c>
      <c r="D500" s="195">
        <v>6</v>
      </c>
      <c r="E500" s="195">
        <f t="shared" ref="E500" si="68">SUM(C500:D501)</f>
        <v>21</v>
      </c>
    </row>
    <row r="501" spans="1:9" ht="15.75" customHeight="1">
      <c r="A501" s="198"/>
      <c r="B501" s="66" t="s">
        <v>102</v>
      </c>
      <c r="C501" s="195"/>
      <c r="D501" s="195"/>
      <c r="E501" s="195"/>
    </row>
    <row r="502" spans="1:9" ht="18.75">
      <c r="A502" s="198"/>
      <c r="B502" s="65" t="s">
        <v>94</v>
      </c>
      <c r="C502" s="195">
        <v>33</v>
      </c>
      <c r="D502" s="195">
        <v>12</v>
      </c>
      <c r="E502" s="195">
        <f t="shared" ref="E502" si="69">SUM(C502:D503)</f>
        <v>45</v>
      </c>
    </row>
    <row r="503" spans="1:9" ht="15.75" customHeight="1">
      <c r="A503" s="198"/>
      <c r="B503" s="66" t="s">
        <v>103</v>
      </c>
      <c r="C503" s="195"/>
      <c r="D503" s="195"/>
      <c r="E503" s="195"/>
    </row>
    <row r="504" spans="1:9" ht="18.75">
      <c r="A504" s="198"/>
      <c r="B504" s="65" t="s">
        <v>96</v>
      </c>
      <c r="C504" s="195">
        <v>24</v>
      </c>
      <c r="D504" s="195">
        <v>13</v>
      </c>
      <c r="E504" s="195">
        <f t="shared" ref="E504" si="70">SUM(C504:D505)</f>
        <v>37</v>
      </c>
    </row>
    <row r="505" spans="1:9" ht="15.75" customHeight="1">
      <c r="A505" s="198"/>
      <c r="B505" s="66" t="s">
        <v>104</v>
      </c>
      <c r="C505" s="195"/>
      <c r="D505" s="195"/>
      <c r="E505" s="195"/>
    </row>
    <row r="506" spans="1:9" ht="18.75">
      <c r="A506" s="198"/>
      <c r="B506" s="65" t="s">
        <v>90</v>
      </c>
      <c r="C506" s="218">
        <f>SUM(C500:C505)</f>
        <v>72</v>
      </c>
      <c r="D506" s="218">
        <f>SUM(D500:D505)</f>
        <v>31</v>
      </c>
      <c r="E506" s="218">
        <f>SUM(E500:E505)</f>
        <v>103</v>
      </c>
    </row>
    <row r="507" spans="1:9" ht="15.75" customHeight="1">
      <c r="A507" s="198"/>
      <c r="B507" s="66" t="s">
        <v>91</v>
      </c>
      <c r="C507" s="218"/>
      <c r="D507" s="218"/>
      <c r="E507" s="218"/>
    </row>
    <row r="508" spans="1:9">
      <c r="A508" s="22" t="s">
        <v>234</v>
      </c>
      <c r="B508" s="22" t="s">
        <v>0</v>
      </c>
      <c r="C508" s="31" t="s">
        <v>304</v>
      </c>
      <c r="D508" s="31" t="s">
        <v>305</v>
      </c>
    </row>
    <row r="509" spans="1:9">
      <c r="A509" s="22"/>
      <c r="B509" s="22"/>
      <c r="C509" s="31"/>
      <c r="D509" s="31"/>
    </row>
    <row r="510" spans="1:9">
      <c r="A510" s="25"/>
    </row>
    <row r="511" spans="1:9" ht="15" customHeight="1">
      <c r="A511" s="148" t="s">
        <v>306</v>
      </c>
      <c r="B511" s="148"/>
      <c r="C511" s="148"/>
      <c r="D511" s="116"/>
      <c r="E511" s="116"/>
      <c r="F511" s="116"/>
      <c r="G511" s="116"/>
      <c r="H511" s="116"/>
      <c r="I511" s="116"/>
    </row>
    <row r="512" spans="1:9" ht="34.15" customHeight="1">
      <c r="A512" s="166" t="s">
        <v>16</v>
      </c>
      <c r="B512" s="166"/>
      <c r="C512" s="166"/>
      <c r="D512" s="116"/>
      <c r="E512" s="116"/>
      <c r="F512" s="116"/>
      <c r="G512" s="116"/>
    </row>
    <row r="513" spans="1:7" ht="35.450000000000003" customHeight="1">
      <c r="A513" s="150" t="s">
        <v>60</v>
      </c>
      <c r="B513" s="150"/>
      <c r="C513" s="150"/>
      <c r="D513" s="130"/>
      <c r="E513" s="130"/>
      <c r="F513" s="130"/>
      <c r="G513" s="130"/>
    </row>
    <row r="514" spans="1:7" ht="18.75">
      <c r="A514" s="65" t="s">
        <v>101</v>
      </c>
      <c r="B514" s="65" t="s">
        <v>88</v>
      </c>
      <c r="C514" s="65" t="s">
        <v>307</v>
      </c>
    </row>
    <row r="515" spans="1:7">
      <c r="A515" s="230" t="s">
        <v>87</v>
      </c>
      <c r="B515" s="187" t="s">
        <v>89</v>
      </c>
      <c r="C515" s="187" t="s">
        <v>308</v>
      </c>
    </row>
    <row r="516" spans="1:7">
      <c r="A516" s="236"/>
      <c r="B516" s="189"/>
      <c r="C516" s="189"/>
    </row>
    <row r="517" spans="1:7" ht="18.75">
      <c r="A517" s="198">
        <v>2025</v>
      </c>
      <c r="B517" s="65" t="s">
        <v>92</v>
      </c>
      <c r="C517" s="194">
        <v>8266</v>
      </c>
    </row>
    <row r="518" spans="1:7">
      <c r="A518" s="198"/>
      <c r="B518" s="66" t="s">
        <v>102</v>
      </c>
      <c r="C518" s="194"/>
    </row>
    <row r="519" spans="1:7" ht="18.75">
      <c r="A519" s="198"/>
      <c r="B519" s="65" t="s">
        <v>94</v>
      </c>
      <c r="C519" s="194">
        <v>9990</v>
      </c>
    </row>
    <row r="520" spans="1:7">
      <c r="A520" s="198"/>
      <c r="B520" s="66" t="s">
        <v>103</v>
      </c>
      <c r="C520" s="194"/>
    </row>
    <row r="521" spans="1:7" ht="18.75">
      <c r="A521" s="198"/>
      <c r="B521" s="65" t="s">
        <v>96</v>
      </c>
      <c r="C521" s="194">
        <v>8624</v>
      </c>
    </row>
    <row r="522" spans="1:7">
      <c r="A522" s="198"/>
      <c r="B522" s="66" t="s">
        <v>104</v>
      </c>
      <c r="C522" s="194"/>
    </row>
    <row r="523" spans="1:7" ht="18.75">
      <c r="A523" s="198"/>
      <c r="B523" s="65" t="s">
        <v>90</v>
      </c>
      <c r="C523" s="211">
        <f>SUM(C517:C522)</f>
        <v>26880</v>
      </c>
    </row>
    <row r="524" spans="1:7" ht="15.75" customHeight="1">
      <c r="A524" s="198"/>
      <c r="B524" s="66" t="s">
        <v>91</v>
      </c>
      <c r="C524" s="211"/>
    </row>
    <row r="525" spans="1:7" ht="18.75">
      <c r="A525" s="198">
        <v>2024</v>
      </c>
      <c r="B525" s="65" t="s">
        <v>92</v>
      </c>
      <c r="C525" s="194">
        <v>5604</v>
      </c>
    </row>
    <row r="526" spans="1:7">
      <c r="A526" s="198"/>
      <c r="B526" s="66" t="s">
        <v>102</v>
      </c>
      <c r="C526" s="194"/>
    </row>
    <row r="527" spans="1:7" ht="18.75">
      <c r="A527" s="198"/>
      <c r="B527" s="65" t="s">
        <v>94</v>
      </c>
      <c r="C527" s="194">
        <v>7600</v>
      </c>
    </row>
    <row r="528" spans="1:7">
      <c r="A528" s="198"/>
      <c r="B528" s="66" t="s">
        <v>103</v>
      </c>
      <c r="C528" s="194"/>
    </row>
    <row r="529" spans="1:12" ht="18.75">
      <c r="A529" s="198"/>
      <c r="B529" s="65" t="s">
        <v>96</v>
      </c>
      <c r="C529" s="194">
        <v>6143</v>
      </c>
    </row>
    <row r="530" spans="1:12">
      <c r="A530" s="198"/>
      <c r="B530" s="66" t="s">
        <v>104</v>
      </c>
      <c r="C530" s="194"/>
    </row>
    <row r="531" spans="1:12" ht="18.75">
      <c r="A531" s="198"/>
      <c r="B531" s="65" t="s">
        <v>90</v>
      </c>
      <c r="C531" s="211">
        <f>SUM(C525:C530)</f>
        <v>19347</v>
      </c>
    </row>
    <row r="532" spans="1:12" ht="15.75" customHeight="1">
      <c r="A532" s="198"/>
      <c r="B532" s="66" t="s">
        <v>91</v>
      </c>
      <c r="C532" s="211"/>
    </row>
    <row r="533" spans="1:12">
      <c r="A533" s="22" t="s">
        <v>309</v>
      </c>
      <c r="C533" s="31" t="s">
        <v>310</v>
      </c>
    </row>
    <row r="534" spans="1:12">
      <c r="A534" s="8"/>
    </row>
    <row r="535" spans="1:12" ht="21.75">
      <c r="A535" s="7"/>
    </row>
    <row r="536" spans="1:12">
      <c r="A536" s="8"/>
    </row>
    <row r="537" spans="1:12" ht="15" customHeight="1">
      <c r="A537" s="148" t="s">
        <v>311</v>
      </c>
      <c r="B537" s="148"/>
      <c r="C537" s="148"/>
      <c r="D537" s="116"/>
      <c r="E537" s="116"/>
      <c r="F537" s="116"/>
      <c r="G537" s="116"/>
      <c r="H537" s="116"/>
      <c r="I537" s="116"/>
      <c r="J537" s="116"/>
      <c r="K537" s="116"/>
      <c r="L537" s="116"/>
    </row>
    <row r="538" spans="1:12" ht="15" customHeight="1">
      <c r="A538" s="166" t="s">
        <v>17</v>
      </c>
      <c r="B538" s="166"/>
      <c r="C538" s="166"/>
      <c r="D538" s="116"/>
      <c r="E538" s="116"/>
      <c r="F538" s="116"/>
      <c r="G538" s="116"/>
      <c r="H538" s="116"/>
      <c r="I538" s="116"/>
      <c r="J538" s="116"/>
      <c r="K538" s="116"/>
    </row>
    <row r="539" spans="1:12" ht="39" customHeight="1">
      <c r="A539" s="168" t="s">
        <v>61</v>
      </c>
      <c r="B539" s="168"/>
      <c r="C539" s="168"/>
      <c r="D539" s="130"/>
      <c r="E539" s="130"/>
      <c r="F539" s="130"/>
      <c r="G539" s="130"/>
      <c r="H539" s="130"/>
      <c r="I539" s="130"/>
      <c r="J539" s="130"/>
    </row>
    <row r="540" spans="1:12">
      <c r="A540" s="39"/>
    </row>
    <row r="541" spans="1:12" ht="18.75">
      <c r="A541" s="65" t="s">
        <v>101</v>
      </c>
      <c r="B541" s="65" t="s">
        <v>88</v>
      </c>
      <c r="C541" s="65" t="s">
        <v>312</v>
      </c>
    </row>
    <row r="542" spans="1:12" ht="25.5" customHeight="1">
      <c r="A542" s="230" t="s">
        <v>87</v>
      </c>
      <c r="B542" s="187" t="s">
        <v>89</v>
      </c>
      <c r="C542" s="187" t="s">
        <v>313</v>
      </c>
    </row>
    <row r="543" spans="1:12">
      <c r="A543" s="236"/>
      <c r="B543" s="189"/>
      <c r="C543" s="189"/>
    </row>
    <row r="544" spans="1:12" ht="18.75">
      <c r="A544" s="198">
        <v>2025</v>
      </c>
      <c r="B544" s="65" t="s">
        <v>92</v>
      </c>
      <c r="C544" s="246">
        <v>254</v>
      </c>
    </row>
    <row r="545" spans="1:3">
      <c r="A545" s="198"/>
      <c r="B545" s="66" t="s">
        <v>102</v>
      </c>
      <c r="C545" s="246"/>
    </row>
    <row r="546" spans="1:3" ht="18.75">
      <c r="A546" s="198"/>
      <c r="B546" s="65" t="s">
        <v>94</v>
      </c>
      <c r="C546" s="246">
        <v>276</v>
      </c>
    </row>
    <row r="547" spans="1:3">
      <c r="A547" s="198"/>
      <c r="B547" s="66" t="s">
        <v>103</v>
      </c>
      <c r="C547" s="246"/>
    </row>
    <row r="548" spans="1:3" ht="18.75">
      <c r="A548" s="198"/>
      <c r="B548" s="65" t="s">
        <v>96</v>
      </c>
      <c r="C548" s="246">
        <v>187</v>
      </c>
    </row>
    <row r="549" spans="1:3">
      <c r="A549" s="198"/>
      <c r="B549" s="66" t="s">
        <v>104</v>
      </c>
      <c r="C549" s="246"/>
    </row>
    <row r="550" spans="1:3" ht="18.75">
      <c r="A550" s="198"/>
      <c r="B550" s="65" t="s">
        <v>90</v>
      </c>
      <c r="C550" s="282">
        <f>SUM(C544:C549)</f>
        <v>717</v>
      </c>
    </row>
    <row r="551" spans="1:3">
      <c r="A551" s="198"/>
      <c r="B551" s="66" t="s">
        <v>91</v>
      </c>
      <c r="C551" s="282"/>
    </row>
    <row r="552" spans="1:3" ht="18.75">
      <c r="A552" s="198">
        <v>2024</v>
      </c>
      <c r="B552" s="65" t="s">
        <v>92</v>
      </c>
      <c r="C552" s="246">
        <v>143</v>
      </c>
    </row>
    <row r="553" spans="1:3">
      <c r="A553" s="198"/>
      <c r="B553" s="66" t="s">
        <v>102</v>
      </c>
      <c r="C553" s="246"/>
    </row>
    <row r="554" spans="1:3" ht="18.75">
      <c r="A554" s="198"/>
      <c r="B554" s="65" t="s">
        <v>94</v>
      </c>
      <c r="C554" s="246">
        <v>279</v>
      </c>
    </row>
    <row r="555" spans="1:3">
      <c r="A555" s="198"/>
      <c r="B555" s="66" t="s">
        <v>103</v>
      </c>
      <c r="C555" s="246"/>
    </row>
    <row r="556" spans="1:3" ht="18.75">
      <c r="A556" s="198"/>
      <c r="B556" s="65" t="s">
        <v>96</v>
      </c>
      <c r="C556" s="246">
        <v>167</v>
      </c>
    </row>
    <row r="557" spans="1:3">
      <c r="A557" s="198"/>
      <c r="B557" s="66" t="s">
        <v>104</v>
      </c>
      <c r="C557" s="246"/>
    </row>
    <row r="558" spans="1:3" ht="18.75">
      <c r="A558" s="198"/>
      <c r="B558" s="65" t="s">
        <v>90</v>
      </c>
      <c r="C558" s="218">
        <f>SUM(C552:C557)</f>
        <v>589</v>
      </c>
    </row>
    <row r="559" spans="1:3">
      <c r="A559" s="198"/>
      <c r="B559" s="66" t="s">
        <v>91</v>
      </c>
      <c r="C559" s="218"/>
    </row>
    <row r="560" spans="1:3">
      <c r="A560" s="22" t="s">
        <v>234</v>
      </c>
      <c r="B560" s="31" t="s">
        <v>314</v>
      </c>
      <c r="C560" s="40" t="s">
        <v>236</v>
      </c>
    </row>
    <row r="561" spans="1:10">
      <c r="A561" s="22" t="s">
        <v>315</v>
      </c>
    </row>
    <row r="562" spans="1:10" ht="21.75">
      <c r="A562" s="7"/>
    </row>
    <row r="563" spans="1:10" ht="21.75">
      <c r="A563" s="7"/>
    </row>
    <row r="564" spans="1:10">
      <c r="A564" s="24"/>
    </row>
    <row r="565" spans="1:10" ht="15" customHeight="1">
      <c r="A565" s="148" t="s">
        <v>706</v>
      </c>
      <c r="B565" s="148"/>
      <c r="C565" s="148"/>
      <c r="D565" s="148"/>
      <c r="E565" s="148"/>
      <c r="F565" s="148"/>
      <c r="G565" s="148"/>
      <c r="H565" s="148"/>
      <c r="I565" s="116"/>
      <c r="J565" s="116"/>
    </row>
    <row r="566" spans="1:10" ht="15" customHeight="1">
      <c r="A566" s="148" t="s">
        <v>18</v>
      </c>
      <c r="B566" s="148"/>
      <c r="C566" s="148"/>
      <c r="D566" s="148"/>
      <c r="E566" s="148"/>
      <c r="F566" s="148"/>
      <c r="G566" s="148"/>
      <c r="H566" s="148"/>
      <c r="I566" s="116"/>
      <c r="J566" s="116"/>
    </row>
    <row r="567" spans="1:10">
      <c r="A567" s="149" t="s">
        <v>62</v>
      </c>
      <c r="B567" s="149"/>
      <c r="C567" s="149"/>
      <c r="D567" s="149"/>
      <c r="E567" s="149"/>
      <c r="F567" s="149"/>
      <c r="G567" s="149"/>
      <c r="H567" s="149"/>
      <c r="I567" s="130"/>
      <c r="J567" s="130"/>
    </row>
    <row r="568" spans="1:10" ht="18" customHeight="1">
      <c r="A568" s="183" t="s">
        <v>101</v>
      </c>
      <c r="B568" s="183" t="s">
        <v>88</v>
      </c>
      <c r="C568" s="190" t="s">
        <v>705</v>
      </c>
      <c r="D568" s="288"/>
      <c r="E568" s="288"/>
      <c r="F568" s="288"/>
      <c r="G568" s="288"/>
      <c r="H568" s="247"/>
    </row>
    <row r="569" spans="1:10" ht="19.5" customHeight="1">
      <c r="A569" s="185"/>
      <c r="B569" s="185"/>
      <c r="C569" s="192"/>
      <c r="D569" s="289"/>
      <c r="E569" s="289"/>
      <c r="F569" s="289"/>
      <c r="G569" s="289"/>
      <c r="H569" s="249"/>
    </row>
    <row r="570" spans="1:10" ht="18.75">
      <c r="A570" s="187" t="s">
        <v>87</v>
      </c>
      <c r="B570" s="187" t="s">
        <v>89</v>
      </c>
      <c r="C570" s="65" t="s">
        <v>316</v>
      </c>
      <c r="D570" s="65" t="s">
        <v>318</v>
      </c>
      <c r="E570" s="65" t="s">
        <v>320</v>
      </c>
      <c r="F570" s="65" t="s">
        <v>322</v>
      </c>
      <c r="G570" s="65" t="s">
        <v>323</v>
      </c>
      <c r="H570" s="65" t="s">
        <v>90</v>
      </c>
    </row>
    <row r="571" spans="1:10" ht="25.5">
      <c r="A571" s="189"/>
      <c r="B571" s="189"/>
      <c r="C571" s="66" t="s">
        <v>317</v>
      </c>
      <c r="D571" s="66" t="s">
        <v>319</v>
      </c>
      <c r="E571" s="66" t="s">
        <v>321</v>
      </c>
      <c r="F571" s="65" t="s">
        <v>127</v>
      </c>
      <c r="G571" s="66" t="s">
        <v>324</v>
      </c>
      <c r="H571" s="66" t="s">
        <v>91</v>
      </c>
    </row>
    <row r="572" spans="1:10" ht="18.75">
      <c r="A572" s="198">
        <v>2025</v>
      </c>
      <c r="B572" s="65" t="s">
        <v>92</v>
      </c>
      <c r="C572" s="238">
        <v>9833</v>
      </c>
      <c r="D572" s="246">
        <v>19</v>
      </c>
      <c r="E572" s="246">
        <v>12</v>
      </c>
      <c r="F572" s="238">
        <v>3127</v>
      </c>
      <c r="G572" s="246">
        <v>11</v>
      </c>
      <c r="H572" s="238">
        <f>SUM(C572:G573)</f>
        <v>13002</v>
      </c>
    </row>
    <row r="573" spans="1:10">
      <c r="A573" s="198"/>
      <c r="B573" s="66" t="s">
        <v>102</v>
      </c>
      <c r="C573" s="238"/>
      <c r="D573" s="246"/>
      <c r="E573" s="246"/>
      <c r="F573" s="238"/>
      <c r="G573" s="246"/>
      <c r="H573" s="238"/>
    </row>
    <row r="574" spans="1:10" ht="18.75">
      <c r="A574" s="198"/>
      <c r="B574" s="65" t="s">
        <v>94</v>
      </c>
      <c r="C574" s="238">
        <v>10160</v>
      </c>
      <c r="D574" s="246">
        <v>20</v>
      </c>
      <c r="E574" s="246">
        <v>9</v>
      </c>
      <c r="F574" s="238">
        <v>3336</v>
      </c>
      <c r="G574" s="246">
        <v>18</v>
      </c>
      <c r="H574" s="238">
        <f t="shared" ref="H574" si="71">SUM(C574:G575)</f>
        <v>13543</v>
      </c>
    </row>
    <row r="575" spans="1:10" ht="15.75" customHeight="1">
      <c r="A575" s="198"/>
      <c r="B575" s="66" t="s">
        <v>103</v>
      </c>
      <c r="C575" s="238"/>
      <c r="D575" s="246"/>
      <c r="E575" s="246"/>
      <c r="F575" s="238"/>
      <c r="G575" s="246"/>
      <c r="H575" s="238"/>
    </row>
    <row r="576" spans="1:10" ht="18.75">
      <c r="A576" s="198"/>
      <c r="B576" s="65" t="s">
        <v>96</v>
      </c>
      <c r="C576" s="238">
        <v>8207</v>
      </c>
      <c r="D576" s="246">
        <v>7</v>
      </c>
      <c r="E576" s="246">
        <v>7</v>
      </c>
      <c r="F576" s="238">
        <v>2651</v>
      </c>
      <c r="G576" s="246">
        <v>9</v>
      </c>
      <c r="H576" s="238">
        <f t="shared" ref="H576" si="72">SUM(C576:G577)</f>
        <v>10881</v>
      </c>
    </row>
    <row r="577" spans="1:10" ht="15.75" customHeight="1">
      <c r="A577" s="198"/>
      <c r="B577" s="66" t="s">
        <v>104</v>
      </c>
      <c r="C577" s="238"/>
      <c r="D577" s="246"/>
      <c r="E577" s="246"/>
      <c r="F577" s="238"/>
      <c r="G577" s="246"/>
      <c r="H577" s="238"/>
    </row>
    <row r="578" spans="1:10" ht="18.75">
      <c r="A578" s="198"/>
      <c r="B578" s="65" t="s">
        <v>90</v>
      </c>
      <c r="C578" s="239">
        <f>SUM(C572:C577)</f>
        <v>28200</v>
      </c>
      <c r="D578" s="239">
        <f t="shared" ref="D578:G578" si="73">SUM(D572:D577)</f>
        <v>46</v>
      </c>
      <c r="E578" s="239">
        <f t="shared" si="73"/>
        <v>28</v>
      </c>
      <c r="F578" s="239">
        <f t="shared" si="73"/>
        <v>9114</v>
      </c>
      <c r="G578" s="239">
        <f t="shared" si="73"/>
        <v>38</v>
      </c>
      <c r="H578" s="239">
        <f>SUM(H572:H577)</f>
        <v>37426</v>
      </c>
    </row>
    <row r="579" spans="1:10" ht="15.75" customHeight="1">
      <c r="A579" s="198"/>
      <c r="B579" s="66" t="s">
        <v>91</v>
      </c>
      <c r="C579" s="239"/>
      <c r="D579" s="239"/>
      <c r="E579" s="239"/>
      <c r="F579" s="239"/>
      <c r="G579" s="239"/>
      <c r="H579" s="239"/>
    </row>
    <row r="580" spans="1:10" ht="18.75">
      <c r="A580" s="198">
        <v>2024</v>
      </c>
      <c r="B580" s="65" t="s">
        <v>92</v>
      </c>
      <c r="C580" s="238">
        <v>6058</v>
      </c>
      <c r="D580" s="246">
        <v>13</v>
      </c>
      <c r="E580" s="246">
        <v>8</v>
      </c>
      <c r="F580" s="238">
        <v>2118</v>
      </c>
      <c r="G580" s="246">
        <v>8</v>
      </c>
      <c r="H580" s="238">
        <f>SUM(C580:G581)</f>
        <v>8205</v>
      </c>
    </row>
    <row r="581" spans="1:10">
      <c r="A581" s="198"/>
      <c r="B581" s="66" t="s">
        <v>102</v>
      </c>
      <c r="C581" s="238"/>
      <c r="D581" s="246"/>
      <c r="E581" s="246"/>
      <c r="F581" s="238"/>
      <c r="G581" s="246"/>
      <c r="H581" s="238"/>
    </row>
    <row r="582" spans="1:10" ht="18.75">
      <c r="A582" s="198"/>
      <c r="B582" s="65" t="s">
        <v>94</v>
      </c>
      <c r="C582" s="238">
        <v>8791</v>
      </c>
      <c r="D582" s="246">
        <v>27</v>
      </c>
      <c r="E582" s="246">
        <v>17</v>
      </c>
      <c r="F582" s="238">
        <v>3348</v>
      </c>
      <c r="G582" s="246">
        <v>55</v>
      </c>
      <c r="H582" s="238">
        <f t="shared" ref="H582" si="74">SUM(C582:G583)</f>
        <v>12238</v>
      </c>
    </row>
    <row r="583" spans="1:10" ht="15.75" customHeight="1">
      <c r="A583" s="198"/>
      <c r="B583" s="66" t="s">
        <v>103</v>
      </c>
      <c r="C583" s="238"/>
      <c r="D583" s="246"/>
      <c r="E583" s="246"/>
      <c r="F583" s="238"/>
      <c r="G583" s="246"/>
      <c r="H583" s="238"/>
    </row>
    <row r="584" spans="1:10" ht="18.75">
      <c r="A584" s="198"/>
      <c r="B584" s="65" t="s">
        <v>96</v>
      </c>
      <c r="C584" s="238">
        <v>6842</v>
      </c>
      <c r="D584" s="246">
        <v>27</v>
      </c>
      <c r="E584" s="246">
        <v>14</v>
      </c>
      <c r="F584" s="238">
        <v>2556</v>
      </c>
      <c r="G584" s="246">
        <v>15</v>
      </c>
      <c r="H584" s="238">
        <f t="shared" ref="H584" si="75">SUM(C584:G585)</f>
        <v>9454</v>
      </c>
    </row>
    <row r="585" spans="1:10" ht="15.75" customHeight="1">
      <c r="A585" s="198"/>
      <c r="B585" s="66" t="s">
        <v>104</v>
      </c>
      <c r="C585" s="238"/>
      <c r="D585" s="246"/>
      <c r="E585" s="246"/>
      <c r="F585" s="238"/>
      <c r="G585" s="246"/>
      <c r="H585" s="238"/>
    </row>
    <row r="586" spans="1:10" ht="18.75">
      <c r="A586" s="198"/>
      <c r="B586" s="65" t="s">
        <v>90</v>
      </c>
      <c r="C586" s="239">
        <f>SUM(C580:C585)</f>
        <v>21691</v>
      </c>
      <c r="D586" s="239">
        <f t="shared" ref="D586:G586" si="76">SUM(D580:D585)</f>
        <v>67</v>
      </c>
      <c r="E586" s="239">
        <f t="shared" si="76"/>
        <v>39</v>
      </c>
      <c r="F586" s="239">
        <f t="shared" si="76"/>
        <v>8022</v>
      </c>
      <c r="G586" s="239">
        <f t="shared" si="76"/>
        <v>78</v>
      </c>
      <c r="H586" s="239">
        <f>SUM(H580:H585)</f>
        <v>29897</v>
      </c>
    </row>
    <row r="587" spans="1:10" ht="15.75" customHeight="1">
      <c r="A587" s="198"/>
      <c r="B587" s="66" t="s">
        <v>91</v>
      </c>
      <c r="C587" s="239"/>
      <c r="D587" s="239"/>
      <c r="E587" s="239"/>
      <c r="F587" s="239"/>
      <c r="G587" s="239"/>
      <c r="H587" s="239"/>
    </row>
    <row r="588" spans="1:10">
      <c r="A588" s="22" t="s">
        <v>234</v>
      </c>
      <c r="B588" s="22" t="s">
        <v>297</v>
      </c>
      <c r="C588" s="22" t="s">
        <v>119</v>
      </c>
      <c r="D588" s="22" t="s">
        <v>118</v>
      </c>
      <c r="E588" s="22" t="s">
        <v>0</v>
      </c>
      <c r="F588" s="22" t="s">
        <v>325</v>
      </c>
    </row>
    <row r="589" spans="1:10">
      <c r="A589" s="5"/>
    </row>
    <row r="590" spans="1:10" ht="15" customHeight="1">
      <c r="A590" s="148" t="s">
        <v>707</v>
      </c>
      <c r="B590" s="148"/>
      <c r="C590" s="148"/>
      <c r="D590" s="148"/>
      <c r="E590" s="148"/>
      <c r="F590" s="148"/>
      <c r="G590" s="148"/>
      <c r="H590" s="116"/>
      <c r="I590" s="116"/>
      <c r="J590" s="116"/>
    </row>
    <row r="591" spans="1:10" ht="15" customHeight="1">
      <c r="A591" s="148" t="s">
        <v>19</v>
      </c>
      <c r="B591" s="148"/>
      <c r="C591" s="148"/>
      <c r="D591" s="148"/>
      <c r="E591" s="148"/>
      <c r="F591" s="148"/>
      <c r="G591" s="148"/>
      <c r="H591" s="116"/>
      <c r="I591" s="116"/>
    </row>
    <row r="592" spans="1:10" ht="25.15" customHeight="1">
      <c r="A592" s="150" t="s">
        <v>63</v>
      </c>
      <c r="B592" s="150"/>
      <c r="C592" s="150"/>
      <c r="D592" s="150"/>
      <c r="E592" s="150"/>
      <c r="F592" s="150"/>
      <c r="G592" s="150"/>
      <c r="H592" s="130"/>
      <c r="I592" s="130"/>
    </row>
    <row r="593" spans="1:7" ht="18" customHeight="1">
      <c r="A593" s="183" t="s">
        <v>101</v>
      </c>
      <c r="B593" s="183" t="s">
        <v>88</v>
      </c>
      <c r="C593" s="190" t="s">
        <v>705</v>
      </c>
      <c r="D593" s="288"/>
      <c r="E593" s="288"/>
      <c r="F593" s="288"/>
      <c r="G593" s="247"/>
    </row>
    <row r="594" spans="1:7" ht="15" customHeight="1">
      <c r="A594" s="185"/>
      <c r="B594" s="185"/>
      <c r="C594" s="192"/>
      <c r="D594" s="289"/>
      <c r="E594" s="289"/>
      <c r="F594" s="289"/>
      <c r="G594" s="249"/>
    </row>
    <row r="595" spans="1:7" ht="18.75">
      <c r="A595" s="187" t="s">
        <v>87</v>
      </c>
      <c r="B595" s="187" t="s">
        <v>89</v>
      </c>
      <c r="C595" s="65" t="s">
        <v>316</v>
      </c>
      <c r="D595" s="65" t="s">
        <v>320</v>
      </c>
      <c r="E595" s="65" t="s">
        <v>322</v>
      </c>
      <c r="F595" s="65" t="s">
        <v>323</v>
      </c>
      <c r="G595" s="65" t="s">
        <v>90</v>
      </c>
    </row>
    <row r="596" spans="1:7">
      <c r="A596" s="189"/>
      <c r="B596" s="189"/>
      <c r="C596" s="66" t="s">
        <v>317</v>
      </c>
      <c r="D596" s="66" t="s">
        <v>321</v>
      </c>
      <c r="E596" s="66" t="s">
        <v>127</v>
      </c>
      <c r="F596" s="66" t="s">
        <v>324</v>
      </c>
      <c r="G596" s="66" t="s">
        <v>91</v>
      </c>
    </row>
    <row r="597" spans="1:7" ht="18.75">
      <c r="A597" s="198">
        <v>2025</v>
      </c>
      <c r="B597" s="65" t="s">
        <v>92</v>
      </c>
      <c r="C597" s="246">
        <v>26</v>
      </c>
      <c r="D597" s="246">
        <v>0</v>
      </c>
      <c r="E597" s="246">
        <v>59</v>
      </c>
      <c r="F597" s="246">
        <v>2</v>
      </c>
      <c r="G597" s="246">
        <f>SUM(C597:F598)</f>
        <v>87</v>
      </c>
    </row>
    <row r="598" spans="1:7" ht="15.75" customHeight="1">
      <c r="A598" s="198"/>
      <c r="B598" s="66" t="s">
        <v>102</v>
      </c>
      <c r="C598" s="246"/>
      <c r="D598" s="246"/>
      <c r="E598" s="246"/>
      <c r="F598" s="246"/>
      <c r="G598" s="246"/>
    </row>
    <row r="599" spans="1:7" ht="18.75">
      <c r="A599" s="198"/>
      <c r="B599" s="65" t="s">
        <v>94</v>
      </c>
      <c r="C599" s="246">
        <v>20</v>
      </c>
      <c r="D599" s="246">
        <v>0</v>
      </c>
      <c r="E599" s="246">
        <v>48</v>
      </c>
      <c r="F599" s="246">
        <v>1</v>
      </c>
      <c r="G599" s="246">
        <f t="shared" ref="G599" si="77">SUM(C599:F600)</f>
        <v>69</v>
      </c>
    </row>
    <row r="600" spans="1:7" ht="15.75" customHeight="1">
      <c r="A600" s="198"/>
      <c r="B600" s="66" t="s">
        <v>103</v>
      </c>
      <c r="C600" s="246"/>
      <c r="D600" s="246"/>
      <c r="E600" s="246"/>
      <c r="F600" s="246"/>
      <c r="G600" s="246"/>
    </row>
    <row r="601" spans="1:7" ht="18.75">
      <c r="A601" s="198"/>
      <c r="B601" s="65" t="s">
        <v>96</v>
      </c>
      <c r="C601" s="246">
        <v>36</v>
      </c>
      <c r="D601" s="246">
        <v>0</v>
      </c>
      <c r="E601" s="246">
        <v>42</v>
      </c>
      <c r="F601" s="246">
        <v>0</v>
      </c>
      <c r="G601" s="246">
        <f t="shared" ref="G601" si="78">SUM(C601:F602)</f>
        <v>78</v>
      </c>
    </row>
    <row r="602" spans="1:7" ht="15.75" customHeight="1">
      <c r="A602" s="198"/>
      <c r="B602" s="66" t="s">
        <v>104</v>
      </c>
      <c r="C602" s="246"/>
      <c r="D602" s="246"/>
      <c r="E602" s="246"/>
      <c r="F602" s="246"/>
      <c r="G602" s="246"/>
    </row>
    <row r="603" spans="1:7" ht="18.75">
      <c r="A603" s="198"/>
      <c r="B603" s="65" t="s">
        <v>90</v>
      </c>
      <c r="C603" s="282">
        <f>SUM(C597:C602)</f>
        <v>82</v>
      </c>
      <c r="D603" s="282">
        <f t="shared" ref="D603:G603" si="79">SUM(D597:D602)</f>
        <v>0</v>
      </c>
      <c r="E603" s="282">
        <f t="shared" si="79"/>
        <v>149</v>
      </c>
      <c r="F603" s="282">
        <f t="shared" si="79"/>
        <v>3</v>
      </c>
      <c r="G603" s="282">
        <f t="shared" si="79"/>
        <v>234</v>
      </c>
    </row>
    <row r="604" spans="1:7" ht="15.75" customHeight="1">
      <c r="A604" s="198"/>
      <c r="B604" s="66" t="s">
        <v>91</v>
      </c>
      <c r="C604" s="282"/>
      <c r="D604" s="282"/>
      <c r="E604" s="282"/>
      <c r="F604" s="282"/>
      <c r="G604" s="282"/>
    </row>
    <row r="605" spans="1:7" ht="18.75">
      <c r="A605" s="198">
        <v>2024</v>
      </c>
      <c r="B605" s="65" t="s">
        <v>92</v>
      </c>
      <c r="C605" s="246">
        <v>15</v>
      </c>
      <c r="D605" s="246">
        <v>0</v>
      </c>
      <c r="E605" s="246">
        <v>45</v>
      </c>
      <c r="F605" s="246">
        <v>0</v>
      </c>
      <c r="G605" s="246">
        <f>SUM(C605:F606)</f>
        <v>60</v>
      </c>
    </row>
    <row r="606" spans="1:7" ht="15.75" customHeight="1">
      <c r="A606" s="198"/>
      <c r="B606" s="66" t="s">
        <v>102</v>
      </c>
      <c r="C606" s="246"/>
      <c r="D606" s="246"/>
      <c r="E606" s="246"/>
      <c r="F606" s="246"/>
      <c r="G606" s="246"/>
    </row>
    <row r="607" spans="1:7" ht="18.75">
      <c r="A607" s="198"/>
      <c r="B607" s="65" t="s">
        <v>94</v>
      </c>
      <c r="C607" s="246">
        <v>34</v>
      </c>
      <c r="D607" s="246">
        <v>0</v>
      </c>
      <c r="E607" s="246">
        <v>74</v>
      </c>
      <c r="F607" s="246">
        <v>3</v>
      </c>
      <c r="G607" s="246">
        <f t="shared" ref="G607" si="80">SUM(C607:F608)</f>
        <v>111</v>
      </c>
    </row>
    <row r="608" spans="1:7" ht="15.75" customHeight="1">
      <c r="A608" s="198"/>
      <c r="B608" s="66" t="s">
        <v>103</v>
      </c>
      <c r="C608" s="246"/>
      <c r="D608" s="246"/>
      <c r="E608" s="246"/>
      <c r="F608" s="246"/>
      <c r="G608" s="246"/>
    </row>
    <row r="609" spans="1:10" ht="18.75">
      <c r="A609" s="198"/>
      <c r="B609" s="65" t="s">
        <v>96</v>
      </c>
      <c r="C609" s="246">
        <v>19</v>
      </c>
      <c r="D609" s="246">
        <v>1</v>
      </c>
      <c r="E609" s="246">
        <v>42</v>
      </c>
      <c r="F609" s="246">
        <v>0</v>
      </c>
      <c r="G609" s="246">
        <f t="shared" ref="G609" si="81">SUM(C609:F610)</f>
        <v>62</v>
      </c>
    </row>
    <row r="610" spans="1:10" ht="15.75" customHeight="1">
      <c r="A610" s="198"/>
      <c r="B610" s="66" t="s">
        <v>104</v>
      </c>
      <c r="C610" s="246"/>
      <c r="D610" s="246"/>
      <c r="E610" s="246"/>
      <c r="F610" s="246"/>
      <c r="G610" s="246"/>
    </row>
    <row r="611" spans="1:10" ht="18.75">
      <c r="A611" s="198"/>
      <c r="B611" s="65" t="s">
        <v>90</v>
      </c>
      <c r="C611" s="282">
        <f>SUM(C605:C610)</f>
        <v>68</v>
      </c>
      <c r="D611" s="282">
        <f t="shared" ref="D611:G611" si="82">SUM(D605:D610)</f>
        <v>1</v>
      </c>
      <c r="E611" s="282">
        <f t="shared" si="82"/>
        <v>161</v>
      </c>
      <c r="F611" s="282">
        <f t="shared" si="82"/>
        <v>3</v>
      </c>
      <c r="G611" s="282">
        <f t="shared" si="82"/>
        <v>233</v>
      </c>
    </row>
    <row r="612" spans="1:10" ht="15.75" customHeight="1">
      <c r="A612" s="198"/>
      <c r="B612" s="66" t="s">
        <v>91</v>
      </c>
      <c r="C612" s="282"/>
      <c r="D612" s="282"/>
      <c r="E612" s="282"/>
      <c r="F612" s="282"/>
      <c r="G612" s="282"/>
    </row>
    <row r="613" spans="1:10">
      <c r="A613" s="15" t="s">
        <v>234</v>
      </c>
      <c r="B613" s="17" t="s">
        <v>118</v>
      </c>
      <c r="C613" s="17" t="s">
        <v>326</v>
      </c>
      <c r="D613" s="17" t="s">
        <v>327</v>
      </c>
    </row>
    <row r="614" spans="1:10">
      <c r="A614" s="6"/>
    </row>
    <row r="615" spans="1:10" ht="15" customHeight="1">
      <c r="A615" s="148" t="s">
        <v>708</v>
      </c>
      <c r="B615" s="148"/>
      <c r="C615" s="148"/>
      <c r="D615" s="148"/>
      <c r="E615" s="148"/>
      <c r="F615" s="148"/>
      <c r="G615" s="148"/>
      <c r="H615" s="148"/>
    </row>
    <row r="616" spans="1:10" ht="15" customHeight="1">
      <c r="A616" s="148" t="s">
        <v>20</v>
      </c>
      <c r="B616" s="148"/>
      <c r="C616" s="148"/>
      <c r="D616" s="148"/>
      <c r="E616" s="148"/>
      <c r="F616" s="148"/>
      <c r="G616" s="148"/>
      <c r="H616" s="148"/>
      <c r="I616" s="116"/>
    </row>
    <row r="617" spans="1:10">
      <c r="A617" s="149" t="s">
        <v>64</v>
      </c>
      <c r="B617" s="149"/>
      <c r="C617" s="149"/>
      <c r="D617" s="149"/>
      <c r="E617" s="149"/>
      <c r="F617" s="149"/>
      <c r="G617" s="149"/>
      <c r="H617" s="149"/>
      <c r="I617" s="130"/>
      <c r="J617" s="130"/>
    </row>
    <row r="618" spans="1:10" ht="18" customHeight="1">
      <c r="A618" s="183" t="s">
        <v>101</v>
      </c>
      <c r="B618" s="183" t="s">
        <v>88</v>
      </c>
      <c r="C618" s="171" t="s">
        <v>763</v>
      </c>
      <c r="D618" s="172"/>
      <c r="E618" s="172"/>
      <c r="F618" s="172"/>
      <c r="G618" s="173"/>
      <c r="H618" s="183" t="s">
        <v>90</v>
      </c>
    </row>
    <row r="619" spans="1:10" ht="19.5" customHeight="1">
      <c r="A619" s="185"/>
      <c r="B619" s="185"/>
      <c r="C619" s="171" t="s">
        <v>764</v>
      </c>
      <c r="D619" s="172"/>
      <c r="E619" s="172"/>
      <c r="F619" s="172"/>
      <c r="G619" s="173"/>
      <c r="H619" s="185"/>
    </row>
    <row r="620" spans="1:10" ht="18.75">
      <c r="A620" s="187" t="s">
        <v>87</v>
      </c>
      <c r="B620" s="187" t="s">
        <v>89</v>
      </c>
      <c r="C620" s="65" t="s">
        <v>316</v>
      </c>
      <c r="D620" s="65" t="s">
        <v>318</v>
      </c>
      <c r="E620" s="65" t="s">
        <v>320</v>
      </c>
      <c r="F620" s="65" t="s">
        <v>322</v>
      </c>
      <c r="G620" s="65" t="s">
        <v>323</v>
      </c>
      <c r="H620" s="228" t="s">
        <v>91</v>
      </c>
    </row>
    <row r="621" spans="1:10" ht="25.5">
      <c r="A621" s="189"/>
      <c r="B621" s="189"/>
      <c r="C621" s="66" t="s">
        <v>317</v>
      </c>
      <c r="D621" s="66" t="s">
        <v>319</v>
      </c>
      <c r="E621" s="66" t="s">
        <v>321</v>
      </c>
      <c r="F621" s="66" t="s">
        <v>127</v>
      </c>
      <c r="G621" s="66" t="s">
        <v>324</v>
      </c>
      <c r="H621" s="234"/>
    </row>
    <row r="622" spans="1:10" ht="18.75">
      <c r="A622" s="198">
        <v>2025</v>
      </c>
      <c r="B622" s="65" t="s">
        <v>92</v>
      </c>
      <c r="C622" s="246">
        <v>152</v>
      </c>
      <c r="D622" s="246">
        <v>0</v>
      </c>
      <c r="E622" s="246">
        <v>0</v>
      </c>
      <c r="F622" s="246">
        <v>360</v>
      </c>
      <c r="G622" s="246">
        <v>4</v>
      </c>
      <c r="H622" s="246">
        <f>SUM(C622:G623)</f>
        <v>516</v>
      </c>
    </row>
    <row r="623" spans="1:10" ht="15.75" customHeight="1">
      <c r="A623" s="198"/>
      <c r="B623" s="66" t="s">
        <v>102</v>
      </c>
      <c r="C623" s="246"/>
      <c r="D623" s="246"/>
      <c r="E623" s="246"/>
      <c r="F623" s="246"/>
      <c r="G623" s="246"/>
      <c r="H623" s="246"/>
    </row>
    <row r="624" spans="1:10" ht="18.75">
      <c r="A624" s="198"/>
      <c r="B624" s="65" t="s">
        <v>94</v>
      </c>
      <c r="C624" s="246">
        <v>283</v>
      </c>
      <c r="D624" s="246">
        <v>0</v>
      </c>
      <c r="E624" s="246">
        <v>0</v>
      </c>
      <c r="F624" s="246">
        <v>382</v>
      </c>
      <c r="G624" s="246">
        <v>0</v>
      </c>
      <c r="H624" s="246">
        <f t="shared" ref="H624" si="83">SUM(C624:G625)</f>
        <v>665</v>
      </c>
    </row>
    <row r="625" spans="1:8" ht="15.75" customHeight="1">
      <c r="A625" s="198"/>
      <c r="B625" s="66" t="s">
        <v>103</v>
      </c>
      <c r="C625" s="246"/>
      <c r="D625" s="246"/>
      <c r="E625" s="246"/>
      <c r="F625" s="246"/>
      <c r="G625" s="246"/>
      <c r="H625" s="246"/>
    </row>
    <row r="626" spans="1:8" ht="18.75">
      <c r="A626" s="198"/>
      <c r="B626" s="65" t="s">
        <v>96</v>
      </c>
      <c r="C626" s="246">
        <v>140</v>
      </c>
      <c r="D626" s="246">
        <v>0</v>
      </c>
      <c r="E626" s="246">
        <v>0</v>
      </c>
      <c r="F626" s="246">
        <v>289</v>
      </c>
      <c r="G626" s="246">
        <v>2</v>
      </c>
      <c r="H626" s="246">
        <f t="shared" ref="H626" si="84">SUM(C626:G627)</f>
        <v>431</v>
      </c>
    </row>
    <row r="627" spans="1:8" ht="15.75" customHeight="1">
      <c r="A627" s="198"/>
      <c r="B627" s="66" t="s">
        <v>104</v>
      </c>
      <c r="C627" s="246"/>
      <c r="D627" s="246"/>
      <c r="E627" s="246"/>
      <c r="F627" s="246"/>
      <c r="G627" s="246"/>
      <c r="H627" s="246"/>
    </row>
    <row r="628" spans="1:8" ht="18.75">
      <c r="A628" s="198"/>
      <c r="B628" s="65" t="s">
        <v>90</v>
      </c>
      <c r="C628" s="282">
        <f>SUM(C622:C627)</f>
        <v>575</v>
      </c>
      <c r="D628" s="282">
        <f t="shared" ref="D628:G628" si="85">SUM(D622:D627)</f>
        <v>0</v>
      </c>
      <c r="E628" s="282">
        <f t="shared" si="85"/>
        <v>0</v>
      </c>
      <c r="F628" s="282">
        <f t="shared" si="85"/>
        <v>1031</v>
      </c>
      <c r="G628" s="282">
        <f t="shared" si="85"/>
        <v>6</v>
      </c>
      <c r="H628" s="211">
        <f>SUM(H622:H627)</f>
        <v>1612</v>
      </c>
    </row>
    <row r="629" spans="1:8" ht="15.75" customHeight="1">
      <c r="A629" s="198"/>
      <c r="B629" s="66" t="s">
        <v>91</v>
      </c>
      <c r="C629" s="282"/>
      <c r="D629" s="282"/>
      <c r="E629" s="282"/>
      <c r="F629" s="282"/>
      <c r="G629" s="282"/>
      <c r="H629" s="211"/>
    </row>
    <row r="630" spans="1:8" ht="18.75">
      <c r="A630" s="198">
        <v>2024</v>
      </c>
      <c r="B630" s="65" t="s">
        <v>92</v>
      </c>
      <c r="C630" s="246">
        <v>27</v>
      </c>
      <c r="D630" s="246">
        <v>0</v>
      </c>
      <c r="E630" s="246">
        <v>0</v>
      </c>
      <c r="F630" s="246">
        <v>100</v>
      </c>
      <c r="G630" s="246">
        <v>0</v>
      </c>
      <c r="H630" s="246">
        <f>SUM(C630:G631)</f>
        <v>127</v>
      </c>
    </row>
    <row r="631" spans="1:8" ht="15.75" customHeight="1">
      <c r="A631" s="198"/>
      <c r="B631" s="66" t="s">
        <v>102</v>
      </c>
      <c r="C631" s="246"/>
      <c r="D631" s="246"/>
      <c r="E631" s="246"/>
      <c r="F631" s="246"/>
      <c r="G631" s="246"/>
      <c r="H631" s="246"/>
    </row>
    <row r="632" spans="1:8" ht="18.75">
      <c r="A632" s="198"/>
      <c r="B632" s="65" t="s">
        <v>94</v>
      </c>
      <c r="C632" s="246">
        <v>112</v>
      </c>
      <c r="D632" s="246">
        <v>0</v>
      </c>
      <c r="E632" s="246">
        <v>0</v>
      </c>
      <c r="F632" s="246">
        <v>277</v>
      </c>
      <c r="G632" s="246">
        <v>9</v>
      </c>
      <c r="H632" s="246">
        <f t="shared" ref="H632" si="86">SUM(C632:G633)</f>
        <v>398</v>
      </c>
    </row>
    <row r="633" spans="1:8" ht="15.75" customHeight="1">
      <c r="A633" s="198"/>
      <c r="B633" s="66" t="s">
        <v>103</v>
      </c>
      <c r="C633" s="246"/>
      <c r="D633" s="246"/>
      <c r="E633" s="246"/>
      <c r="F633" s="246"/>
      <c r="G633" s="246"/>
      <c r="H633" s="246"/>
    </row>
    <row r="634" spans="1:8" ht="18.75">
      <c r="A634" s="198"/>
      <c r="B634" s="65" t="s">
        <v>96</v>
      </c>
      <c r="C634" s="246">
        <v>82</v>
      </c>
      <c r="D634" s="246">
        <v>0</v>
      </c>
      <c r="E634" s="246">
        <v>0</v>
      </c>
      <c r="F634" s="246">
        <v>152</v>
      </c>
      <c r="G634" s="246">
        <v>3</v>
      </c>
      <c r="H634" s="246">
        <f t="shared" ref="H634" si="87">SUM(C634:G635)</f>
        <v>237</v>
      </c>
    </row>
    <row r="635" spans="1:8" ht="15.75" customHeight="1">
      <c r="A635" s="198"/>
      <c r="B635" s="66" t="s">
        <v>104</v>
      </c>
      <c r="C635" s="246"/>
      <c r="D635" s="246"/>
      <c r="E635" s="246"/>
      <c r="F635" s="246"/>
      <c r="G635" s="246"/>
      <c r="H635" s="246"/>
    </row>
    <row r="636" spans="1:8" ht="18.75">
      <c r="A636" s="198"/>
      <c r="B636" s="65" t="s">
        <v>90</v>
      </c>
      <c r="C636" s="282">
        <f>SUM(C630:C635)</f>
        <v>221</v>
      </c>
      <c r="D636" s="282">
        <f t="shared" ref="D636:G636" si="88">SUM(D630:D635)</f>
        <v>0</v>
      </c>
      <c r="E636" s="282">
        <f t="shared" si="88"/>
        <v>0</v>
      </c>
      <c r="F636" s="282">
        <f t="shared" si="88"/>
        <v>529</v>
      </c>
      <c r="G636" s="282">
        <f t="shared" si="88"/>
        <v>12</v>
      </c>
      <c r="H636" s="211">
        <f>SUM(H630:H635)</f>
        <v>762</v>
      </c>
    </row>
    <row r="637" spans="1:8" ht="15.75" customHeight="1">
      <c r="A637" s="198"/>
      <c r="B637" s="66" t="s">
        <v>91</v>
      </c>
      <c r="C637" s="282"/>
      <c r="D637" s="282"/>
      <c r="E637" s="282"/>
      <c r="F637" s="282"/>
      <c r="G637" s="282"/>
      <c r="H637" s="211"/>
    </row>
    <row r="638" spans="1:8">
      <c r="A638" s="22" t="s">
        <v>309</v>
      </c>
      <c r="B638" s="22" t="s">
        <v>328</v>
      </c>
      <c r="C638" s="35" t="s">
        <v>119</v>
      </c>
      <c r="D638" s="31" t="s">
        <v>329</v>
      </c>
    </row>
    <row r="639" spans="1:8">
      <c r="A639" s="19"/>
    </row>
    <row r="640" spans="1:8">
      <c r="A640" s="5"/>
    </row>
    <row r="641" spans="1:8" ht="15" customHeight="1">
      <c r="A641" s="148" t="s">
        <v>709</v>
      </c>
      <c r="B641" s="148"/>
      <c r="C641" s="148"/>
      <c r="D641" s="148"/>
      <c r="E641" s="148"/>
      <c r="F641" s="116"/>
      <c r="G641" s="116"/>
      <c r="H641" s="116"/>
    </row>
    <row r="642" spans="1:8" ht="15" customHeight="1">
      <c r="A642" s="148" t="s">
        <v>21</v>
      </c>
      <c r="B642" s="148"/>
      <c r="C642" s="148"/>
      <c r="D642" s="148"/>
      <c r="E642" s="148"/>
      <c r="F642" s="116"/>
      <c r="G642" s="116"/>
    </row>
    <row r="643" spans="1:8" ht="33" customHeight="1">
      <c r="A643" s="150" t="s">
        <v>831</v>
      </c>
      <c r="B643" s="150"/>
      <c r="C643" s="150"/>
      <c r="D643" s="150"/>
      <c r="E643" s="150"/>
      <c r="F643" s="127"/>
      <c r="G643" s="127"/>
    </row>
    <row r="644" spans="1:8" ht="37.5">
      <c r="A644" s="65" t="s">
        <v>101</v>
      </c>
      <c r="B644" s="65" t="s">
        <v>88</v>
      </c>
      <c r="C644" s="65" t="s">
        <v>330</v>
      </c>
      <c r="D644" s="65" t="s">
        <v>332</v>
      </c>
      <c r="E644" s="65" t="s">
        <v>90</v>
      </c>
    </row>
    <row r="645" spans="1:8" ht="38.25" customHeight="1">
      <c r="A645" s="230" t="s">
        <v>87</v>
      </c>
      <c r="B645" s="187" t="s">
        <v>89</v>
      </c>
      <c r="C645" s="385" t="s">
        <v>331</v>
      </c>
      <c r="D645" s="187" t="s">
        <v>333</v>
      </c>
      <c r="E645" s="187" t="s">
        <v>91</v>
      </c>
    </row>
    <row r="646" spans="1:8">
      <c r="A646" s="236"/>
      <c r="B646" s="189"/>
      <c r="C646" s="386"/>
      <c r="D646" s="189"/>
      <c r="E646" s="189"/>
    </row>
    <row r="647" spans="1:8" ht="18.75">
      <c r="A647" s="198">
        <v>2025</v>
      </c>
      <c r="B647" s="65" t="s">
        <v>92</v>
      </c>
      <c r="C647" s="195">
        <v>144</v>
      </c>
      <c r="D647" s="195">
        <v>2</v>
      </c>
      <c r="E647" s="195">
        <f>SUM(C647:D648)</f>
        <v>146</v>
      </c>
    </row>
    <row r="648" spans="1:8" ht="15.75" customHeight="1">
      <c r="A648" s="198"/>
      <c r="B648" s="66" t="s">
        <v>102</v>
      </c>
      <c r="C648" s="195"/>
      <c r="D648" s="195"/>
      <c r="E648" s="195"/>
    </row>
    <row r="649" spans="1:8" ht="18.75">
      <c r="A649" s="198"/>
      <c r="B649" s="65" t="s">
        <v>94</v>
      </c>
      <c r="C649" s="195">
        <v>140</v>
      </c>
      <c r="D649" s="195">
        <v>2</v>
      </c>
      <c r="E649" s="195">
        <f t="shared" ref="E649" si="89">SUM(C649:D650)</f>
        <v>142</v>
      </c>
    </row>
    <row r="650" spans="1:8" ht="15.75" customHeight="1">
      <c r="A650" s="198"/>
      <c r="B650" s="66" t="s">
        <v>103</v>
      </c>
      <c r="C650" s="195"/>
      <c r="D650" s="195"/>
      <c r="E650" s="195"/>
    </row>
    <row r="651" spans="1:8" ht="18.75">
      <c r="A651" s="198"/>
      <c r="B651" s="65" t="s">
        <v>96</v>
      </c>
      <c r="C651" s="195">
        <v>103</v>
      </c>
      <c r="D651" s="195">
        <v>0</v>
      </c>
      <c r="E651" s="195">
        <f t="shared" ref="E651" si="90">SUM(C651:D652)</f>
        <v>103</v>
      </c>
    </row>
    <row r="652" spans="1:8" ht="15.75" customHeight="1">
      <c r="A652" s="198"/>
      <c r="B652" s="66" t="s">
        <v>104</v>
      </c>
      <c r="C652" s="195"/>
      <c r="D652" s="195"/>
      <c r="E652" s="195"/>
    </row>
    <row r="653" spans="1:8" ht="18.75">
      <c r="A653" s="198"/>
      <c r="B653" s="65" t="s">
        <v>90</v>
      </c>
      <c r="C653" s="218">
        <f>SUM(C647:C652)</f>
        <v>387</v>
      </c>
      <c r="D653" s="218">
        <f t="shared" ref="D653:E653" si="91">SUM(D647:D652)</f>
        <v>4</v>
      </c>
      <c r="E653" s="218">
        <f t="shared" si="91"/>
        <v>391</v>
      </c>
    </row>
    <row r="654" spans="1:8" ht="15.75" customHeight="1">
      <c r="A654" s="198"/>
      <c r="B654" s="66" t="s">
        <v>91</v>
      </c>
      <c r="C654" s="218"/>
      <c r="D654" s="218"/>
      <c r="E654" s="218"/>
    </row>
    <row r="655" spans="1:8" ht="18.75">
      <c r="A655" s="198">
        <v>2024</v>
      </c>
      <c r="B655" s="65" t="s">
        <v>92</v>
      </c>
      <c r="C655" s="246">
        <v>329</v>
      </c>
      <c r="D655" s="246">
        <v>5</v>
      </c>
      <c r="E655" s="195">
        <f>SUM(C655:D656)</f>
        <v>334</v>
      </c>
    </row>
    <row r="656" spans="1:8" ht="15.75" customHeight="1">
      <c r="A656" s="198"/>
      <c r="B656" s="66" t="s">
        <v>102</v>
      </c>
      <c r="C656" s="246"/>
      <c r="D656" s="246"/>
      <c r="E656" s="195"/>
    </row>
    <row r="657" spans="1:9" ht="18.75">
      <c r="A657" s="198"/>
      <c r="B657" s="65" t="s">
        <v>94</v>
      </c>
      <c r="C657" s="246">
        <v>505</v>
      </c>
      <c r="D657" s="246">
        <v>11</v>
      </c>
      <c r="E657" s="195">
        <f t="shared" ref="E657" si="92">SUM(C657:D658)</f>
        <v>516</v>
      </c>
    </row>
    <row r="658" spans="1:9" ht="15.75" customHeight="1">
      <c r="A658" s="198"/>
      <c r="B658" s="66" t="s">
        <v>103</v>
      </c>
      <c r="C658" s="246"/>
      <c r="D658" s="246"/>
      <c r="E658" s="195"/>
    </row>
    <row r="659" spans="1:9" ht="18.75">
      <c r="A659" s="198"/>
      <c r="B659" s="65" t="s">
        <v>96</v>
      </c>
      <c r="C659" s="246">
        <v>260</v>
      </c>
      <c r="D659" s="246">
        <v>7</v>
      </c>
      <c r="E659" s="195">
        <f t="shared" ref="E659" si="93">SUM(C659:D660)</f>
        <v>267</v>
      </c>
    </row>
    <row r="660" spans="1:9" ht="15.75" customHeight="1">
      <c r="A660" s="198"/>
      <c r="B660" s="66" t="s">
        <v>104</v>
      </c>
      <c r="C660" s="246"/>
      <c r="D660" s="246"/>
      <c r="E660" s="195"/>
    </row>
    <row r="661" spans="1:9" ht="18.75">
      <c r="A661" s="198"/>
      <c r="B661" s="65" t="s">
        <v>90</v>
      </c>
      <c r="C661" s="239">
        <f>SUM(C655:C660)</f>
        <v>1094</v>
      </c>
      <c r="D661" s="239">
        <f t="shared" ref="D661:E661" si="94">SUM(D655:D660)</f>
        <v>23</v>
      </c>
      <c r="E661" s="239">
        <f t="shared" si="94"/>
        <v>1117</v>
      </c>
    </row>
    <row r="662" spans="1:9" ht="15.75" customHeight="1">
      <c r="A662" s="198"/>
      <c r="B662" s="66" t="s">
        <v>91</v>
      </c>
      <c r="C662" s="239"/>
      <c r="D662" s="239"/>
      <c r="E662" s="239"/>
    </row>
    <row r="663" spans="1:9">
      <c r="A663" s="22" t="s">
        <v>234</v>
      </c>
      <c r="B663" s="31" t="s">
        <v>118</v>
      </c>
      <c r="C663" s="31" t="s">
        <v>334</v>
      </c>
      <c r="D663" s="31" t="s">
        <v>250</v>
      </c>
    </row>
    <row r="664" spans="1:9">
      <c r="A664" s="35"/>
    </row>
    <row r="665" spans="1:9">
      <c r="A665" s="9"/>
    </row>
    <row r="666" spans="1:9">
      <c r="A666" s="5"/>
    </row>
    <row r="667" spans="1:9">
      <c r="A667" s="6"/>
    </row>
    <row r="668" spans="1:9">
      <c r="A668" s="5"/>
    </row>
    <row r="669" spans="1:9" ht="15" customHeight="1">
      <c r="A669" s="148" t="s">
        <v>710</v>
      </c>
      <c r="B669" s="148"/>
      <c r="C669" s="148"/>
      <c r="D669" s="148"/>
      <c r="E669" s="148"/>
      <c r="F669" s="116"/>
      <c r="G669" s="116"/>
      <c r="H669" s="116"/>
      <c r="I669" s="116"/>
    </row>
    <row r="670" spans="1:9" ht="15" customHeight="1">
      <c r="A670" s="148" t="s">
        <v>22</v>
      </c>
      <c r="B670" s="148"/>
      <c r="C670" s="148"/>
      <c r="D670" s="148"/>
      <c r="E670" s="148"/>
      <c r="F670" s="116"/>
      <c r="G670" s="116"/>
    </row>
    <row r="671" spans="1:9" ht="42" customHeight="1">
      <c r="A671" s="150" t="s">
        <v>65</v>
      </c>
      <c r="B671" s="150"/>
      <c r="C671" s="150"/>
      <c r="D671" s="150"/>
      <c r="E671" s="150"/>
      <c r="F671" s="130"/>
      <c r="G671" s="130"/>
    </row>
    <row r="672" spans="1:9" ht="37.5" customHeight="1">
      <c r="A672" s="198" t="s">
        <v>689</v>
      </c>
      <c r="B672" s="198" t="s">
        <v>741</v>
      </c>
      <c r="C672" s="198" t="s">
        <v>745</v>
      </c>
      <c r="D672" s="198"/>
      <c r="E672" s="198"/>
    </row>
    <row r="673" spans="1:5" ht="15" customHeight="1">
      <c r="A673" s="198"/>
      <c r="B673" s="198"/>
      <c r="C673" s="198"/>
      <c r="D673" s="198"/>
      <c r="E673" s="198"/>
    </row>
    <row r="674" spans="1:5" ht="18.75">
      <c r="A674" s="198">
        <v>2025</v>
      </c>
      <c r="B674" s="65" t="s">
        <v>92</v>
      </c>
      <c r="C674" s="246">
        <v>10</v>
      </c>
      <c r="D674" s="246"/>
      <c r="E674" s="246"/>
    </row>
    <row r="675" spans="1:5" ht="15" customHeight="1">
      <c r="A675" s="198"/>
      <c r="B675" s="66" t="s">
        <v>102</v>
      </c>
      <c r="C675" s="246"/>
      <c r="D675" s="246"/>
      <c r="E675" s="246"/>
    </row>
    <row r="676" spans="1:5" ht="18.75">
      <c r="A676" s="198"/>
      <c r="B676" s="65" t="s">
        <v>94</v>
      </c>
      <c r="C676" s="246">
        <v>8</v>
      </c>
      <c r="D676" s="246"/>
      <c r="E676" s="246"/>
    </row>
    <row r="677" spans="1:5" ht="15" customHeight="1">
      <c r="A677" s="198"/>
      <c r="B677" s="66" t="s">
        <v>103</v>
      </c>
      <c r="C677" s="246"/>
      <c r="D677" s="246"/>
      <c r="E677" s="246"/>
    </row>
    <row r="678" spans="1:5" ht="18.75">
      <c r="A678" s="198"/>
      <c r="B678" s="65" t="s">
        <v>96</v>
      </c>
      <c r="C678" s="246">
        <v>6</v>
      </c>
      <c r="D678" s="246"/>
      <c r="E678" s="246"/>
    </row>
    <row r="679" spans="1:5" ht="15" customHeight="1">
      <c r="A679" s="198"/>
      <c r="B679" s="66" t="s">
        <v>303</v>
      </c>
      <c r="C679" s="246"/>
      <c r="D679" s="246"/>
      <c r="E679" s="246"/>
    </row>
    <row r="680" spans="1:5" ht="18.75">
      <c r="A680" s="198"/>
      <c r="B680" s="65" t="s">
        <v>90</v>
      </c>
      <c r="C680" s="282">
        <f>SUM(C674:E679)</f>
        <v>24</v>
      </c>
      <c r="D680" s="282"/>
      <c r="E680" s="282"/>
    </row>
    <row r="681" spans="1:5" ht="15" customHeight="1">
      <c r="A681" s="198"/>
      <c r="B681" s="66" t="s">
        <v>91</v>
      </c>
      <c r="C681" s="282"/>
      <c r="D681" s="282"/>
      <c r="E681" s="282"/>
    </row>
    <row r="682" spans="1:5" ht="18.75">
      <c r="A682" s="198">
        <v>2024</v>
      </c>
      <c r="B682" s="65" t="s">
        <v>92</v>
      </c>
      <c r="C682" s="246">
        <v>3</v>
      </c>
      <c r="D682" s="246"/>
      <c r="E682" s="246"/>
    </row>
    <row r="683" spans="1:5" ht="15" customHeight="1">
      <c r="A683" s="198"/>
      <c r="B683" s="66" t="s">
        <v>102</v>
      </c>
      <c r="C683" s="246"/>
      <c r="D683" s="246"/>
      <c r="E683" s="246"/>
    </row>
    <row r="684" spans="1:5" ht="18.75">
      <c r="A684" s="198"/>
      <c r="B684" s="65" t="s">
        <v>94</v>
      </c>
      <c r="C684" s="246">
        <v>5</v>
      </c>
      <c r="D684" s="246"/>
      <c r="E684" s="246"/>
    </row>
    <row r="685" spans="1:5" ht="15" customHeight="1">
      <c r="A685" s="198"/>
      <c r="B685" s="66" t="s">
        <v>103</v>
      </c>
      <c r="C685" s="246"/>
      <c r="D685" s="246"/>
      <c r="E685" s="246"/>
    </row>
    <row r="686" spans="1:5" ht="18.75">
      <c r="A686" s="198"/>
      <c r="B686" s="65" t="s">
        <v>96</v>
      </c>
      <c r="C686" s="246">
        <v>7</v>
      </c>
      <c r="D686" s="246"/>
      <c r="E686" s="246"/>
    </row>
    <row r="687" spans="1:5" ht="15" customHeight="1">
      <c r="A687" s="198"/>
      <c r="B687" s="66" t="s">
        <v>104</v>
      </c>
      <c r="C687" s="246"/>
      <c r="D687" s="246"/>
      <c r="E687" s="246"/>
    </row>
    <row r="688" spans="1:5" ht="18.75">
      <c r="A688" s="198"/>
      <c r="B688" s="65" t="s">
        <v>90</v>
      </c>
      <c r="C688" s="282">
        <f>SUM(C682:E687)</f>
        <v>15</v>
      </c>
      <c r="D688" s="282"/>
      <c r="E688" s="282"/>
    </row>
    <row r="689" spans="1:10" ht="15.75" customHeight="1">
      <c r="A689" s="198"/>
      <c r="B689" s="66" t="s">
        <v>91</v>
      </c>
      <c r="C689" s="282"/>
      <c r="D689" s="282"/>
      <c r="E689" s="282"/>
    </row>
    <row r="690" spans="1:10">
      <c r="A690" s="22" t="s">
        <v>234</v>
      </c>
      <c r="C690" s="253" t="s">
        <v>236</v>
      </c>
      <c r="D690" s="253"/>
      <c r="E690" s="253"/>
    </row>
    <row r="691" spans="1:10">
      <c r="A691" s="9"/>
    </row>
    <row r="692" spans="1:10" ht="21.75">
      <c r="A692" s="23"/>
    </row>
    <row r="693" spans="1:10" ht="15" customHeight="1">
      <c r="A693" s="148" t="s">
        <v>711</v>
      </c>
      <c r="B693" s="148"/>
      <c r="C693" s="148"/>
      <c r="D693" s="148"/>
      <c r="E693" s="148"/>
      <c r="F693" s="116"/>
      <c r="G693" s="116"/>
      <c r="H693" s="116"/>
      <c r="I693" s="116"/>
      <c r="J693" s="116"/>
    </row>
    <row r="694" spans="1:10" ht="15" customHeight="1">
      <c r="A694" s="148" t="s">
        <v>23</v>
      </c>
      <c r="B694" s="148"/>
      <c r="C694" s="148"/>
      <c r="D694" s="148"/>
      <c r="E694" s="148"/>
      <c r="F694" s="116"/>
      <c r="G694" s="116"/>
      <c r="H694" s="116"/>
      <c r="I694" s="116"/>
    </row>
    <row r="695" spans="1:10" ht="48" customHeight="1">
      <c r="A695" s="150" t="s">
        <v>66</v>
      </c>
      <c r="B695" s="150"/>
      <c r="C695" s="150"/>
      <c r="D695" s="150"/>
      <c r="E695" s="150"/>
      <c r="F695" s="130"/>
      <c r="G695" s="130"/>
      <c r="H695" s="130"/>
      <c r="I695" s="130"/>
    </row>
    <row r="696" spans="1:10" ht="18" customHeight="1">
      <c r="A696" s="183" t="s">
        <v>335</v>
      </c>
      <c r="B696" s="198" t="s">
        <v>88</v>
      </c>
      <c r="C696" s="198"/>
      <c r="D696" s="198"/>
      <c r="E696" s="190" t="s">
        <v>90</v>
      </c>
    </row>
    <row r="697" spans="1:10">
      <c r="A697" s="185"/>
      <c r="B697" s="220" t="s">
        <v>89</v>
      </c>
      <c r="C697" s="220"/>
      <c r="D697" s="220"/>
      <c r="E697" s="192"/>
    </row>
    <row r="698" spans="1:10" ht="18.75">
      <c r="A698" s="187" t="s">
        <v>336</v>
      </c>
      <c r="B698" s="65" t="s">
        <v>92</v>
      </c>
      <c r="C698" s="65" t="s">
        <v>94</v>
      </c>
      <c r="D698" s="65" t="s">
        <v>96</v>
      </c>
      <c r="E698" s="187" t="s">
        <v>91</v>
      </c>
    </row>
    <row r="699" spans="1:10">
      <c r="A699" s="189"/>
      <c r="B699" s="66" t="s">
        <v>102</v>
      </c>
      <c r="C699" s="66" t="s">
        <v>103</v>
      </c>
      <c r="D699" s="66" t="s">
        <v>104</v>
      </c>
      <c r="E699" s="189"/>
    </row>
    <row r="700" spans="1:10" ht="18.75">
      <c r="A700" s="65" t="s">
        <v>337</v>
      </c>
      <c r="B700" s="246">
        <v>31</v>
      </c>
      <c r="C700" s="246">
        <v>32</v>
      </c>
      <c r="D700" s="246">
        <v>34</v>
      </c>
      <c r="E700" s="246">
        <f>SUM(B700:D701)</f>
        <v>97</v>
      </c>
    </row>
    <row r="701" spans="1:10">
      <c r="A701" s="66" t="s">
        <v>338</v>
      </c>
      <c r="B701" s="246"/>
      <c r="C701" s="246"/>
      <c r="D701" s="246"/>
      <c r="E701" s="246"/>
    </row>
    <row r="702" spans="1:10" ht="18.75">
      <c r="A702" s="65" t="s">
        <v>339</v>
      </c>
      <c r="B702" s="246">
        <v>68</v>
      </c>
      <c r="C702" s="246">
        <v>58</v>
      </c>
      <c r="D702" s="246">
        <v>69</v>
      </c>
      <c r="E702" s="246">
        <f>SUM(B702:D703)</f>
        <v>195</v>
      </c>
    </row>
    <row r="703" spans="1:10" ht="25.5">
      <c r="A703" s="66" t="s">
        <v>340</v>
      </c>
      <c r="B703" s="246"/>
      <c r="C703" s="246"/>
      <c r="D703" s="246"/>
      <c r="E703" s="246"/>
    </row>
    <row r="704" spans="1:10" ht="18.75">
      <c r="A704" s="65" t="s">
        <v>341</v>
      </c>
      <c r="B704" s="246">
        <v>25</v>
      </c>
      <c r="C704" s="246">
        <v>39</v>
      </c>
      <c r="D704" s="246">
        <v>19</v>
      </c>
      <c r="E704" s="246">
        <f>SUM(B704:D705)</f>
        <v>83</v>
      </c>
    </row>
    <row r="705" spans="1:5" ht="25.5">
      <c r="A705" s="66" t="s">
        <v>342</v>
      </c>
      <c r="B705" s="246"/>
      <c r="C705" s="246"/>
      <c r="D705" s="246"/>
      <c r="E705" s="246"/>
    </row>
    <row r="706" spans="1:5" ht="18.75">
      <c r="A706" s="65" t="s">
        <v>343</v>
      </c>
      <c r="B706" s="246">
        <v>153</v>
      </c>
      <c r="C706" s="246">
        <v>187</v>
      </c>
      <c r="D706" s="246">
        <v>164</v>
      </c>
      <c r="E706" s="246">
        <f t="shared" ref="E706" si="95">SUM(B706:D707)</f>
        <v>504</v>
      </c>
    </row>
    <row r="707" spans="1:5" ht="25.5">
      <c r="A707" s="66" t="s">
        <v>344</v>
      </c>
      <c r="B707" s="246"/>
      <c r="C707" s="246"/>
      <c r="D707" s="246"/>
      <c r="E707" s="246"/>
    </row>
    <row r="708" spans="1:5" ht="18.75">
      <c r="A708" s="65" t="s">
        <v>345</v>
      </c>
      <c r="B708" s="246">
        <v>300</v>
      </c>
      <c r="C708" s="246">
        <v>324</v>
      </c>
      <c r="D708" s="246">
        <v>254</v>
      </c>
      <c r="E708" s="246">
        <f t="shared" ref="E708:E710" si="96">SUM(B708:D709)</f>
        <v>878</v>
      </c>
    </row>
    <row r="709" spans="1:5" ht="25.5">
      <c r="A709" s="66" t="s">
        <v>346</v>
      </c>
      <c r="B709" s="246"/>
      <c r="C709" s="246"/>
      <c r="D709" s="246"/>
      <c r="E709" s="246"/>
    </row>
    <row r="710" spans="1:5" ht="18.75">
      <c r="A710" s="65" t="s">
        <v>347</v>
      </c>
      <c r="B710" s="246">
        <v>28</v>
      </c>
      <c r="C710" s="246">
        <v>24</v>
      </c>
      <c r="D710" s="246">
        <v>21</v>
      </c>
      <c r="E710" s="246">
        <f t="shared" si="96"/>
        <v>73</v>
      </c>
    </row>
    <row r="711" spans="1:5" ht="15.75" customHeight="1">
      <c r="A711" s="66" t="s">
        <v>348</v>
      </c>
      <c r="B711" s="246"/>
      <c r="C711" s="246"/>
      <c r="D711" s="246"/>
      <c r="E711" s="246"/>
    </row>
    <row r="712" spans="1:5" ht="18.75">
      <c r="A712" s="65" t="s">
        <v>349</v>
      </c>
      <c r="B712" s="238">
        <v>1299</v>
      </c>
      <c r="C712" s="238">
        <v>1542</v>
      </c>
      <c r="D712" s="238">
        <v>1316</v>
      </c>
      <c r="E712" s="238">
        <f>SUM(B712:D714)</f>
        <v>4157</v>
      </c>
    </row>
    <row r="713" spans="1:5">
      <c r="A713" s="66" t="s">
        <v>350</v>
      </c>
      <c r="B713" s="238"/>
      <c r="C713" s="238"/>
      <c r="D713" s="238"/>
      <c r="E713" s="238"/>
    </row>
    <row r="714" spans="1:5">
      <c r="A714" s="66" t="s">
        <v>351</v>
      </c>
      <c r="B714" s="238"/>
      <c r="C714" s="238"/>
      <c r="D714" s="238"/>
      <c r="E714" s="238"/>
    </row>
    <row r="715" spans="1:5" ht="18.75">
      <c r="A715" s="65" t="s">
        <v>352</v>
      </c>
      <c r="B715" s="246">
        <v>26</v>
      </c>
      <c r="C715" s="246">
        <v>29</v>
      </c>
      <c r="D715" s="246">
        <v>28</v>
      </c>
      <c r="E715" s="246">
        <f>SUM(B715:D716)</f>
        <v>83</v>
      </c>
    </row>
    <row r="716" spans="1:5" ht="25.5">
      <c r="A716" s="66" t="s">
        <v>353</v>
      </c>
      <c r="B716" s="246"/>
      <c r="C716" s="246"/>
      <c r="D716" s="246"/>
      <c r="E716" s="246"/>
    </row>
    <row r="717" spans="1:5" ht="18.75">
      <c r="A717" s="65" t="s">
        <v>354</v>
      </c>
      <c r="B717" s="246">
        <v>36</v>
      </c>
      <c r="C717" s="246">
        <v>32</v>
      </c>
      <c r="D717" s="246">
        <v>42</v>
      </c>
      <c r="E717" s="246">
        <f>SUM(B717:D718)</f>
        <v>110</v>
      </c>
    </row>
    <row r="718" spans="1:5">
      <c r="A718" s="66" t="s">
        <v>355</v>
      </c>
      <c r="B718" s="246"/>
      <c r="C718" s="246"/>
      <c r="D718" s="246"/>
      <c r="E718" s="246"/>
    </row>
    <row r="719" spans="1:5" ht="18.75">
      <c r="A719" s="65" t="s">
        <v>356</v>
      </c>
      <c r="B719" s="246">
        <v>164</v>
      </c>
      <c r="C719" s="246">
        <v>215</v>
      </c>
      <c r="D719" s="246">
        <v>213</v>
      </c>
      <c r="E719" s="246">
        <f t="shared" ref="E719" si="97">SUM(B719:D720)</f>
        <v>592</v>
      </c>
    </row>
    <row r="720" spans="1:5" ht="15.75" customHeight="1">
      <c r="A720" s="66" t="s">
        <v>357</v>
      </c>
      <c r="B720" s="246"/>
      <c r="C720" s="246"/>
      <c r="D720" s="246"/>
      <c r="E720" s="246"/>
    </row>
    <row r="721" spans="1:10" ht="18.75">
      <c r="A721" s="65" t="s">
        <v>358</v>
      </c>
      <c r="B721" s="246">
        <v>14</v>
      </c>
      <c r="C721" s="246">
        <v>5</v>
      </c>
      <c r="D721" s="246">
        <v>2</v>
      </c>
      <c r="E721" s="246">
        <f t="shared" ref="E721" si="98">SUM(B721:D722)</f>
        <v>21</v>
      </c>
    </row>
    <row r="722" spans="1:10" ht="25.5">
      <c r="A722" s="66" t="s">
        <v>359</v>
      </c>
      <c r="B722" s="246"/>
      <c r="C722" s="246"/>
      <c r="D722" s="246"/>
      <c r="E722" s="246"/>
    </row>
    <row r="723" spans="1:10" ht="18.75">
      <c r="A723" s="65" t="s">
        <v>360</v>
      </c>
      <c r="B723" s="246">
        <v>78</v>
      </c>
      <c r="C723" s="246">
        <v>114</v>
      </c>
      <c r="D723" s="246">
        <v>89</v>
      </c>
      <c r="E723" s="246">
        <f t="shared" ref="E723" si="99">SUM(B723:D724)</f>
        <v>281</v>
      </c>
    </row>
    <row r="724" spans="1:10">
      <c r="A724" s="66" t="s">
        <v>361</v>
      </c>
      <c r="B724" s="246"/>
      <c r="C724" s="246"/>
      <c r="D724" s="246"/>
      <c r="E724" s="246"/>
    </row>
    <row r="725" spans="1:10" ht="18.75">
      <c r="A725" s="65" t="s">
        <v>362</v>
      </c>
      <c r="B725" s="246">
        <v>0</v>
      </c>
      <c r="C725" s="246">
        <v>0</v>
      </c>
      <c r="D725" s="246">
        <v>0</v>
      </c>
      <c r="E725" s="246">
        <f t="shared" ref="E725:E727" si="100">SUM(B725:D726)</f>
        <v>0</v>
      </c>
    </row>
    <row r="726" spans="1:10" ht="15.75" customHeight="1">
      <c r="A726" s="66" t="s">
        <v>363</v>
      </c>
      <c r="B726" s="246"/>
      <c r="C726" s="246"/>
      <c r="D726" s="246"/>
      <c r="E726" s="246"/>
    </row>
    <row r="727" spans="1:10" ht="18.75">
      <c r="A727" s="65" t="s">
        <v>364</v>
      </c>
      <c r="B727" s="246">
        <v>190</v>
      </c>
      <c r="C727" s="246">
        <v>273</v>
      </c>
      <c r="D727" s="246">
        <v>193</v>
      </c>
      <c r="E727" s="246">
        <f t="shared" si="100"/>
        <v>656</v>
      </c>
    </row>
    <row r="728" spans="1:10" ht="15.75" customHeight="1">
      <c r="A728" s="66" t="s">
        <v>365</v>
      </c>
      <c r="B728" s="246"/>
      <c r="C728" s="246"/>
      <c r="D728" s="246"/>
      <c r="E728" s="246"/>
    </row>
    <row r="729" spans="1:10" ht="18.75">
      <c r="A729" s="65" t="s">
        <v>90</v>
      </c>
      <c r="B729" s="239">
        <f>SUM(B700:B728)</f>
        <v>2412</v>
      </c>
      <c r="C729" s="239">
        <f t="shared" ref="C729:D729" si="101">SUM(C700:C728)</f>
        <v>2874</v>
      </c>
      <c r="D729" s="239">
        <f t="shared" si="101"/>
        <v>2444</v>
      </c>
      <c r="E729" s="239">
        <f>SUM(E700:E728)</f>
        <v>7730</v>
      </c>
    </row>
    <row r="730" spans="1:10" ht="15.75" customHeight="1">
      <c r="A730" s="66" t="s">
        <v>91</v>
      </c>
      <c r="B730" s="239"/>
      <c r="C730" s="239"/>
      <c r="D730" s="239"/>
      <c r="E730" s="239"/>
    </row>
    <row r="731" spans="1:10">
      <c r="A731" s="22" t="s">
        <v>366</v>
      </c>
    </row>
    <row r="732" spans="1:10">
      <c r="A732" s="290" t="s">
        <v>367</v>
      </c>
      <c r="B732" s="290"/>
      <c r="C732" s="290"/>
      <c r="D732" s="290"/>
      <c r="E732" s="290"/>
      <c r="F732" s="290"/>
      <c r="G732" s="290"/>
      <c r="H732" s="290"/>
    </row>
    <row r="733" spans="1:10" ht="25.5" customHeight="1">
      <c r="A733" s="215" t="s">
        <v>368</v>
      </c>
      <c r="B733" s="215"/>
      <c r="C733" s="215"/>
      <c r="D733" s="215"/>
      <c r="E733" s="215"/>
      <c r="F733" s="215"/>
      <c r="G733" s="215"/>
      <c r="H733" s="215"/>
    </row>
    <row r="734" spans="1:10" ht="21.75" customHeight="1">
      <c r="A734" s="7"/>
    </row>
    <row r="735" spans="1:10" ht="21.75" customHeight="1">
      <c r="A735" s="7"/>
    </row>
    <row r="736" spans="1:10" ht="15" customHeight="1">
      <c r="A736" s="148" t="s">
        <v>746</v>
      </c>
      <c r="B736" s="148"/>
      <c r="C736" s="148"/>
      <c r="D736" s="148"/>
      <c r="E736" s="148"/>
      <c r="F736" s="148"/>
      <c r="G736" s="148"/>
      <c r="H736" s="148"/>
      <c r="I736" s="116"/>
      <c r="J736" s="116"/>
    </row>
    <row r="737" spans="1:11" ht="15" customHeight="1">
      <c r="A737" s="148" t="s">
        <v>370</v>
      </c>
      <c r="B737" s="148"/>
      <c r="C737" s="148"/>
      <c r="D737" s="148"/>
      <c r="E737" s="148"/>
      <c r="F737" s="148"/>
      <c r="G737" s="148"/>
      <c r="H737" s="148"/>
      <c r="I737" s="116"/>
      <c r="J737" s="116"/>
    </row>
    <row r="738" spans="1:11">
      <c r="A738" s="169" t="s">
        <v>371</v>
      </c>
      <c r="B738" s="169"/>
      <c r="C738" s="169"/>
      <c r="D738" s="169"/>
      <c r="E738" s="169"/>
      <c r="F738" s="169"/>
      <c r="G738" s="169"/>
      <c r="H738" s="169"/>
      <c r="I738" s="131"/>
      <c r="J738" s="131"/>
      <c r="K738" s="131"/>
    </row>
    <row r="739" spans="1:11" ht="18" customHeight="1">
      <c r="A739" s="247" t="s">
        <v>101</v>
      </c>
      <c r="B739" s="183" t="s">
        <v>88</v>
      </c>
      <c r="C739" s="198" t="s">
        <v>372</v>
      </c>
      <c r="D739" s="198"/>
      <c r="E739" s="171" t="s">
        <v>374</v>
      </c>
      <c r="F739" s="173"/>
      <c r="G739" s="171" t="s">
        <v>747</v>
      </c>
      <c r="H739" s="173"/>
    </row>
    <row r="740" spans="1:11" ht="15.75" customHeight="1">
      <c r="A740" s="249"/>
      <c r="B740" s="185"/>
      <c r="C740" s="220" t="s">
        <v>373</v>
      </c>
      <c r="D740" s="220"/>
      <c r="E740" s="174" t="s">
        <v>375</v>
      </c>
      <c r="F740" s="176"/>
      <c r="G740" s="171" t="s">
        <v>377</v>
      </c>
      <c r="H740" s="173"/>
    </row>
    <row r="741" spans="1:11" ht="18.75">
      <c r="A741" s="187" t="s">
        <v>87</v>
      </c>
      <c r="B741" s="187" t="s">
        <v>89</v>
      </c>
      <c r="C741" s="65" t="s">
        <v>380</v>
      </c>
      <c r="D741" s="65" t="s">
        <v>378</v>
      </c>
      <c r="E741" s="65" t="s">
        <v>380</v>
      </c>
      <c r="F741" s="65" t="s">
        <v>378</v>
      </c>
      <c r="G741" s="65" t="s">
        <v>380</v>
      </c>
      <c r="H741" s="65" t="s">
        <v>378</v>
      </c>
    </row>
    <row r="742" spans="1:11" ht="25.5">
      <c r="A742" s="189"/>
      <c r="B742" s="189"/>
      <c r="C742" s="66" t="s">
        <v>381</v>
      </c>
      <c r="D742" s="66" t="s">
        <v>379</v>
      </c>
      <c r="E742" s="66" t="s">
        <v>381</v>
      </c>
      <c r="F742" s="66" t="s">
        <v>379</v>
      </c>
      <c r="G742" s="66" t="s">
        <v>381</v>
      </c>
      <c r="H742" s="66" t="s">
        <v>379</v>
      </c>
    </row>
    <row r="743" spans="1:11" ht="18.75">
      <c r="A743" s="198">
        <v>2025</v>
      </c>
      <c r="B743" s="65" t="s">
        <v>92</v>
      </c>
      <c r="C743" s="194">
        <v>2000</v>
      </c>
      <c r="D743" s="194">
        <v>1129</v>
      </c>
      <c r="E743" s="195">
        <v>500</v>
      </c>
      <c r="F743" s="195">
        <v>217</v>
      </c>
      <c r="G743" s="195">
        <v>0</v>
      </c>
      <c r="H743" s="195">
        <v>440</v>
      </c>
    </row>
    <row r="744" spans="1:11">
      <c r="A744" s="198"/>
      <c r="B744" s="66" t="s">
        <v>102</v>
      </c>
      <c r="C744" s="194"/>
      <c r="D744" s="194"/>
      <c r="E744" s="195"/>
      <c r="F744" s="195"/>
      <c r="G744" s="195"/>
      <c r="H744" s="195"/>
    </row>
    <row r="745" spans="1:11" ht="18.75">
      <c r="A745" s="198"/>
      <c r="B745" s="65" t="s">
        <v>94</v>
      </c>
      <c r="C745" s="195">
        <v>700</v>
      </c>
      <c r="D745" s="195">
        <v>314</v>
      </c>
      <c r="E745" s="194">
        <v>2610</v>
      </c>
      <c r="F745" s="195">
        <v>229</v>
      </c>
      <c r="G745" s="194">
        <v>2700</v>
      </c>
      <c r="H745" s="195">
        <v>800</v>
      </c>
    </row>
    <row r="746" spans="1:11">
      <c r="A746" s="198"/>
      <c r="B746" s="66" t="s">
        <v>103</v>
      </c>
      <c r="C746" s="195"/>
      <c r="D746" s="195"/>
      <c r="E746" s="194"/>
      <c r="F746" s="195"/>
      <c r="G746" s="194"/>
      <c r="H746" s="195"/>
    </row>
    <row r="747" spans="1:11" ht="18.75">
      <c r="A747" s="198"/>
      <c r="B747" s="65" t="s">
        <v>96</v>
      </c>
      <c r="C747" s="194">
        <v>1650</v>
      </c>
      <c r="D747" s="195">
        <v>207</v>
      </c>
      <c r="E747" s="195">
        <v>170</v>
      </c>
      <c r="F747" s="195">
        <v>116</v>
      </c>
      <c r="G747" s="195">
        <v>0</v>
      </c>
      <c r="H747" s="195">
        <v>0</v>
      </c>
    </row>
    <row r="748" spans="1:11">
      <c r="A748" s="198"/>
      <c r="B748" s="66" t="s">
        <v>104</v>
      </c>
      <c r="C748" s="194"/>
      <c r="D748" s="195"/>
      <c r="E748" s="195"/>
      <c r="F748" s="195"/>
      <c r="G748" s="195"/>
      <c r="H748" s="195"/>
    </row>
    <row r="749" spans="1:11" ht="18.75">
      <c r="A749" s="198"/>
      <c r="B749" s="65" t="s">
        <v>90</v>
      </c>
      <c r="C749" s="211">
        <f>SUM(C743:C748)</f>
        <v>4350</v>
      </c>
      <c r="D749" s="211">
        <f t="shared" ref="D749:H749" si="102">SUM(D743:D748)</f>
        <v>1650</v>
      </c>
      <c r="E749" s="211">
        <f t="shared" si="102"/>
        <v>3280</v>
      </c>
      <c r="F749" s="211">
        <f t="shared" si="102"/>
        <v>562</v>
      </c>
      <c r="G749" s="211">
        <f t="shared" si="102"/>
        <v>2700</v>
      </c>
      <c r="H749" s="211">
        <f t="shared" si="102"/>
        <v>1240</v>
      </c>
    </row>
    <row r="750" spans="1:11" ht="15.75" customHeight="1">
      <c r="A750" s="198"/>
      <c r="B750" s="66" t="s">
        <v>91</v>
      </c>
      <c r="C750" s="211"/>
      <c r="D750" s="211"/>
      <c r="E750" s="211"/>
      <c r="F750" s="211"/>
      <c r="G750" s="211"/>
      <c r="H750" s="211"/>
    </row>
    <row r="751" spans="1:11" ht="18.75">
      <c r="A751" s="198">
        <v>2024</v>
      </c>
      <c r="B751" s="65" t="s">
        <v>92</v>
      </c>
      <c r="C751" s="238">
        <v>1030</v>
      </c>
      <c r="D751" s="246">
        <v>11</v>
      </c>
      <c r="E751" s="246">
        <v>0</v>
      </c>
      <c r="F751" s="246">
        <v>75</v>
      </c>
      <c r="G751" s="246">
        <v>0</v>
      </c>
      <c r="H751" s="246">
        <v>0</v>
      </c>
    </row>
    <row r="752" spans="1:11">
      <c r="A752" s="198"/>
      <c r="B752" s="66" t="s">
        <v>102</v>
      </c>
      <c r="C752" s="238"/>
      <c r="D752" s="246"/>
      <c r="E752" s="246"/>
      <c r="F752" s="246"/>
      <c r="G752" s="246"/>
      <c r="H752" s="246"/>
    </row>
    <row r="753" spans="1:11" ht="18.75">
      <c r="A753" s="198"/>
      <c r="B753" s="65" t="s">
        <v>94</v>
      </c>
      <c r="C753" s="238">
        <v>1020</v>
      </c>
      <c r="D753" s="246">
        <v>610</v>
      </c>
      <c r="E753" s="246">
        <v>0</v>
      </c>
      <c r="F753" s="246">
        <v>162</v>
      </c>
      <c r="G753" s="238">
        <v>4000</v>
      </c>
      <c r="H753" s="246">
        <v>2</v>
      </c>
    </row>
    <row r="754" spans="1:11">
      <c r="A754" s="198"/>
      <c r="B754" s="66" t="s">
        <v>103</v>
      </c>
      <c r="C754" s="238"/>
      <c r="D754" s="246"/>
      <c r="E754" s="246"/>
      <c r="F754" s="246"/>
      <c r="G754" s="238"/>
      <c r="H754" s="246"/>
    </row>
    <row r="755" spans="1:11" ht="18.75">
      <c r="A755" s="198"/>
      <c r="B755" s="65" t="s">
        <v>96</v>
      </c>
      <c r="C755" s="246">
        <v>400</v>
      </c>
      <c r="D755" s="238">
        <v>3365</v>
      </c>
      <c r="E755" s="246">
        <v>700</v>
      </c>
      <c r="F755" s="246">
        <v>90</v>
      </c>
      <c r="G755" s="246">
        <v>160</v>
      </c>
      <c r="H755" s="246">
        <v>250</v>
      </c>
    </row>
    <row r="756" spans="1:11">
      <c r="A756" s="198"/>
      <c r="B756" s="66" t="s">
        <v>104</v>
      </c>
      <c r="C756" s="246"/>
      <c r="D756" s="238"/>
      <c r="E756" s="246"/>
      <c r="F756" s="246"/>
      <c r="G756" s="246"/>
      <c r="H756" s="246"/>
    </row>
    <row r="757" spans="1:11" ht="18.75">
      <c r="A757" s="198"/>
      <c r="B757" s="65" t="s">
        <v>90</v>
      </c>
      <c r="C757" s="239">
        <f>SUM(C751:C756)</f>
        <v>2450</v>
      </c>
      <c r="D757" s="239">
        <f t="shared" ref="D757:H757" si="103">SUM(D751:D756)</f>
        <v>3986</v>
      </c>
      <c r="E757" s="239">
        <f t="shared" si="103"/>
        <v>700</v>
      </c>
      <c r="F757" s="239">
        <f t="shared" si="103"/>
        <v>327</v>
      </c>
      <c r="G757" s="239">
        <f t="shared" si="103"/>
        <v>4160</v>
      </c>
      <c r="H757" s="239">
        <f t="shared" si="103"/>
        <v>252</v>
      </c>
    </row>
    <row r="758" spans="1:11" ht="15.75" customHeight="1">
      <c r="A758" s="198"/>
      <c r="B758" s="66" t="s">
        <v>91</v>
      </c>
      <c r="C758" s="239"/>
      <c r="D758" s="239"/>
      <c r="E758" s="239"/>
      <c r="F758" s="239"/>
      <c r="G758" s="239"/>
      <c r="H758" s="239"/>
    </row>
    <row r="759" spans="1:11">
      <c r="A759" s="22" t="s">
        <v>382</v>
      </c>
      <c r="C759" s="40" t="s">
        <v>383</v>
      </c>
    </row>
    <row r="760" spans="1:11">
      <c r="A760" s="41"/>
    </row>
    <row r="761" spans="1:11" ht="15" customHeight="1">
      <c r="A761" s="148" t="s">
        <v>712</v>
      </c>
      <c r="B761" s="148"/>
      <c r="C761" s="148"/>
      <c r="D761" s="148"/>
      <c r="E761" s="148"/>
      <c r="F761" s="148"/>
      <c r="G761" s="148"/>
      <c r="H761" s="148"/>
      <c r="I761" s="148"/>
      <c r="J761" s="148"/>
    </row>
    <row r="762" spans="1:11" ht="15" customHeight="1">
      <c r="A762" s="148" t="s">
        <v>24</v>
      </c>
      <c r="B762" s="148"/>
      <c r="C762" s="148"/>
      <c r="D762" s="148"/>
      <c r="E762" s="148"/>
      <c r="F762" s="148"/>
      <c r="G762" s="148"/>
      <c r="H762" s="148"/>
      <c r="I762" s="148"/>
      <c r="J762" s="148"/>
    </row>
    <row r="763" spans="1:11">
      <c r="A763" s="149" t="s">
        <v>67</v>
      </c>
      <c r="B763" s="149"/>
      <c r="C763" s="149"/>
      <c r="D763" s="149"/>
      <c r="E763" s="149"/>
      <c r="F763" s="149"/>
      <c r="G763" s="149"/>
      <c r="H763" s="149"/>
      <c r="I763" s="149"/>
      <c r="J763" s="149"/>
      <c r="K763" s="130"/>
    </row>
    <row r="764" spans="1:11" ht="37.5" customHeight="1">
      <c r="A764" s="405" t="s">
        <v>101</v>
      </c>
      <c r="B764" s="183" t="s">
        <v>88</v>
      </c>
      <c r="C764" s="198" t="s">
        <v>374</v>
      </c>
      <c r="D764" s="198"/>
      <c r="E764" s="198"/>
      <c r="F764" s="198" t="s">
        <v>372</v>
      </c>
      <c r="G764" s="198"/>
      <c r="H764" s="183" t="s">
        <v>385</v>
      </c>
      <c r="I764" s="183" t="s">
        <v>376</v>
      </c>
      <c r="J764" s="190" t="s">
        <v>90</v>
      </c>
    </row>
    <row r="765" spans="1:11" ht="25.5" customHeight="1">
      <c r="A765" s="406"/>
      <c r="B765" s="184"/>
      <c r="C765" s="228" t="s">
        <v>384</v>
      </c>
      <c r="D765" s="229"/>
      <c r="E765" s="230"/>
      <c r="F765" s="228" t="s">
        <v>373</v>
      </c>
      <c r="G765" s="230"/>
      <c r="H765" s="184"/>
      <c r="I765" s="184"/>
      <c r="J765" s="191"/>
    </row>
    <row r="766" spans="1:11">
      <c r="A766" s="407"/>
      <c r="B766" s="185"/>
      <c r="C766" s="234"/>
      <c r="D766" s="235"/>
      <c r="E766" s="236"/>
      <c r="F766" s="234"/>
      <c r="G766" s="236"/>
      <c r="H766" s="185"/>
      <c r="I766" s="185"/>
      <c r="J766" s="192"/>
    </row>
    <row r="767" spans="1:11" ht="37.5">
      <c r="A767" s="243" t="s">
        <v>87</v>
      </c>
      <c r="B767" s="187" t="s">
        <v>89</v>
      </c>
      <c r="C767" s="65" t="s">
        <v>387</v>
      </c>
      <c r="D767" s="65" t="s">
        <v>389</v>
      </c>
      <c r="E767" s="65" t="s">
        <v>391</v>
      </c>
      <c r="F767" s="65" t="s">
        <v>393</v>
      </c>
      <c r="G767" s="65" t="s">
        <v>395</v>
      </c>
      <c r="H767" s="187" t="s">
        <v>386</v>
      </c>
      <c r="I767" s="187" t="s">
        <v>377</v>
      </c>
      <c r="J767" s="187" t="s">
        <v>91</v>
      </c>
    </row>
    <row r="768" spans="1:11" ht="38.25">
      <c r="A768" s="244"/>
      <c r="B768" s="189"/>
      <c r="C768" s="84" t="s">
        <v>388</v>
      </c>
      <c r="D768" s="66" t="s">
        <v>390</v>
      </c>
      <c r="E768" s="66" t="s">
        <v>392</v>
      </c>
      <c r="F768" s="66" t="s">
        <v>394</v>
      </c>
      <c r="G768" s="66" t="s">
        <v>396</v>
      </c>
      <c r="H768" s="189"/>
      <c r="I768" s="189"/>
      <c r="J768" s="189"/>
    </row>
    <row r="769" spans="1:10" ht="18.75">
      <c r="A769" s="198">
        <v>2025</v>
      </c>
      <c r="B769" s="65" t="s">
        <v>92</v>
      </c>
      <c r="C769" s="195">
        <v>500</v>
      </c>
      <c r="D769" s="195">
        <v>0</v>
      </c>
      <c r="E769" s="195">
        <v>0</v>
      </c>
      <c r="F769" s="194">
        <v>2000</v>
      </c>
      <c r="G769" s="195">
        <v>0</v>
      </c>
      <c r="H769" s="195">
        <v>200</v>
      </c>
      <c r="I769" s="195">
        <v>0</v>
      </c>
      <c r="J769" s="194">
        <f>SUM(C769:I770)</f>
        <v>2700</v>
      </c>
    </row>
    <row r="770" spans="1:10">
      <c r="A770" s="198"/>
      <c r="B770" s="66" t="s">
        <v>102</v>
      </c>
      <c r="C770" s="195"/>
      <c r="D770" s="195"/>
      <c r="E770" s="195"/>
      <c r="F770" s="194"/>
      <c r="G770" s="195"/>
      <c r="H770" s="195"/>
      <c r="I770" s="195"/>
      <c r="J770" s="194"/>
    </row>
    <row r="771" spans="1:10" ht="18.75">
      <c r="A771" s="198"/>
      <c r="B771" s="65" t="s">
        <v>94</v>
      </c>
      <c r="C771" s="195">
        <v>400</v>
      </c>
      <c r="D771" s="194">
        <v>2210</v>
      </c>
      <c r="E771" s="195">
        <v>0</v>
      </c>
      <c r="F771" s="195">
        <v>700</v>
      </c>
      <c r="G771" s="195">
        <v>0</v>
      </c>
      <c r="H771" s="195">
        <v>0</v>
      </c>
      <c r="I771" s="194">
        <v>2700</v>
      </c>
      <c r="J771" s="194">
        <f t="shared" ref="J771" si="104">SUM(C771:I772)</f>
        <v>6010</v>
      </c>
    </row>
    <row r="772" spans="1:10" ht="15.75" customHeight="1">
      <c r="A772" s="198"/>
      <c r="B772" s="66" t="s">
        <v>103</v>
      </c>
      <c r="C772" s="195"/>
      <c r="D772" s="194"/>
      <c r="E772" s="195"/>
      <c r="F772" s="195"/>
      <c r="G772" s="195"/>
      <c r="H772" s="195"/>
      <c r="I772" s="194"/>
      <c r="J772" s="194"/>
    </row>
    <row r="773" spans="1:10" ht="18.75">
      <c r="A773" s="198"/>
      <c r="B773" s="65" t="s">
        <v>96</v>
      </c>
      <c r="C773" s="195">
        <v>0</v>
      </c>
      <c r="D773" s="195">
        <v>170</v>
      </c>
      <c r="E773" s="195">
        <v>0</v>
      </c>
      <c r="F773" s="194">
        <v>1150</v>
      </c>
      <c r="G773" s="195">
        <v>500</v>
      </c>
      <c r="H773" s="195">
        <v>0</v>
      </c>
      <c r="I773" s="195">
        <v>0</v>
      </c>
      <c r="J773" s="194">
        <f t="shared" ref="J773" si="105">SUM(C773:I774)</f>
        <v>1820</v>
      </c>
    </row>
    <row r="774" spans="1:10" ht="15.75" customHeight="1">
      <c r="A774" s="198"/>
      <c r="B774" s="66" t="s">
        <v>104</v>
      </c>
      <c r="C774" s="195"/>
      <c r="D774" s="195"/>
      <c r="E774" s="195"/>
      <c r="F774" s="194"/>
      <c r="G774" s="195"/>
      <c r="H774" s="195"/>
      <c r="I774" s="195"/>
      <c r="J774" s="194"/>
    </row>
    <row r="775" spans="1:10" ht="18.75">
      <c r="A775" s="198"/>
      <c r="B775" s="65" t="s">
        <v>90</v>
      </c>
      <c r="C775" s="218">
        <f>SUM(C769:C774)</f>
        <v>900</v>
      </c>
      <c r="D775" s="211">
        <f>SUM(D769:D774)</f>
        <v>2380</v>
      </c>
      <c r="E775" s="211">
        <f t="shared" ref="E775:I775" si="106">SUM(E769:E774)</f>
        <v>0</v>
      </c>
      <c r="F775" s="211">
        <f t="shared" si="106"/>
        <v>3850</v>
      </c>
      <c r="G775" s="211">
        <f t="shared" si="106"/>
        <v>500</v>
      </c>
      <c r="H775" s="211">
        <f t="shared" si="106"/>
        <v>200</v>
      </c>
      <c r="I775" s="211">
        <f t="shared" si="106"/>
        <v>2700</v>
      </c>
      <c r="J775" s="211">
        <f>SUM(J769:J774)</f>
        <v>10530</v>
      </c>
    </row>
    <row r="776" spans="1:10" ht="15.75" customHeight="1">
      <c r="A776" s="198"/>
      <c r="B776" s="66" t="s">
        <v>91</v>
      </c>
      <c r="C776" s="218"/>
      <c r="D776" s="211"/>
      <c r="E776" s="211"/>
      <c r="F776" s="211"/>
      <c r="G776" s="211"/>
      <c r="H776" s="211"/>
      <c r="I776" s="211"/>
      <c r="J776" s="211"/>
    </row>
    <row r="777" spans="1:10" ht="18.75">
      <c r="A777" s="198">
        <v>2024</v>
      </c>
      <c r="B777" s="65" t="s">
        <v>92</v>
      </c>
      <c r="C777" s="252">
        <v>0</v>
      </c>
      <c r="D777" s="252">
        <v>0</v>
      </c>
      <c r="E777" s="252">
        <v>0</v>
      </c>
      <c r="F777" s="240">
        <v>1030</v>
      </c>
      <c r="G777" s="252">
        <v>0</v>
      </c>
      <c r="H777" s="252">
        <v>135</v>
      </c>
      <c r="I777" s="252">
        <v>0</v>
      </c>
      <c r="J777" s="240">
        <f>SUM(C777:I778)</f>
        <v>1165</v>
      </c>
    </row>
    <row r="778" spans="1:10">
      <c r="A778" s="198"/>
      <c r="B778" s="66" t="s">
        <v>102</v>
      </c>
      <c r="C778" s="252"/>
      <c r="D778" s="252"/>
      <c r="E778" s="252"/>
      <c r="F778" s="240"/>
      <c r="G778" s="252"/>
      <c r="H778" s="252"/>
      <c r="I778" s="252"/>
      <c r="J778" s="240"/>
    </row>
    <row r="779" spans="1:10" ht="18.75">
      <c r="A779" s="198"/>
      <c r="B779" s="65" t="s">
        <v>94</v>
      </c>
      <c r="C779" s="252">
        <v>0</v>
      </c>
      <c r="D779" s="252">
        <v>0</v>
      </c>
      <c r="E779" s="252">
        <v>0</v>
      </c>
      <c r="F779" s="240">
        <v>1020</v>
      </c>
      <c r="G779" s="252">
        <v>0</v>
      </c>
      <c r="H779" s="252">
        <v>20</v>
      </c>
      <c r="I779" s="240">
        <v>4000</v>
      </c>
      <c r="J779" s="240">
        <f t="shared" ref="J779" si="107">SUM(C779:I780)</f>
        <v>5040</v>
      </c>
    </row>
    <row r="780" spans="1:10" ht="15.75" customHeight="1">
      <c r="A780" s="198"/>
      <c r="B780" s="66" t="s">
        <v>103</v>
      </c>
      <c r="C780" s="252"/>
      <c r="D780" s="252"/>
      <c r="E780" s="252"/>
      <c r="F780" s="240"/>
      <c r="G780" s="252"/>
      <c r="H780" s="252"/>
      <c r="I780" s="240"/>
      <c r="J780" s="240"/>
    </row>
    <row r="781" spans="1:10" ht="18.75">
      <c r="A781" s="198"/>
      <c r="B781" s="65" t="s">
        <v>96</v>
      </c>
      <c r="C781" s="252">
        <v>0</v>
      </c>
      <c r="D781" s="252">
        <v>700</v>
      </c>
      <c r="E781" s="252">
        <v>0</v>
      </c>
      <c r="F781" s="252">
        <v>400</v>
      </c>
      <c r="G781" s="252">
        <v>0</v>
      </c>
      <c r="H781" s="252">
        <v>0</v>
      </c>
      <c r="I781" s="252">
        <v>160</v>
      </c>
      <c r="J781" s="240">
        <f t="shared" ref="J781" si="108">SUM(C781:I782)</f>
        <v>1260</v>
      </c>
    </row>
    <row r="782" spans="1:10" ht="15.75" customHeight="1">
      <c r="A782" s="198"/>
      <c r="B782" s="66" t="s">
        <v>104</v>
      </c>
      <c r="C782" s="252"/>
      <c r="D782" s="252"/>
      <c r="E782" s="252"/>
      <c r="F782" s="252"/>
      <c r="G782" s="252"/>
      <c r="H782" s="252"/>
      <c r="I782" s="252"/>
      <c r="J782" s="240"/>
    </row>
    <row r="783" spans="1:10" ht="18.75">
      <c r="A783" s="198"/>
      <c r="B783" s="65" t="s">
        <v>90</v>
      </c>
      <c r="C783" s="218">
        <f>SUM(C777:C782)</f>
        <v>0</v>
      </c>
      <c r="D783" s="218">
        <f t="shared" ref="D783:E783" si="109">SUM(D777:D782)</f>
        <v>700</v>
      </c>
      <c r="E783" s="218">
        <f t="shared" si="109"/>
        <v>0</v>
      </c>
      <c r="F783" s="211">
        <f>SUM(F777:F782)</f>
        <v>2450</v>
      </c>
      <c r="G783" s="211">
        <f t="shared" ref="G783:J783" si="110">SUM(G777:G782)</f>
        <v>0</v>
      </c>
      <c r="H783" s="211">
        <f t="shared" si="110"/>
        <v>155</v>
      </c>
      <c r="I783" s="211">
        <f t="shared" si="110"/>
        <v>4160</v>
      </c>
      <c r="J783" s="211">
        <f t="shared" si="110"/>
        <v>7465</v>
      </c>
    </row>
    <row r="784" spans="1:10" ht="15.75" customHeight="1">
      <c r="A784" s="198"/>
      <c r="B784" s="66" t="s">
        <v>91</v>
      </c>
      <c r="C784" s="218"/>
      <c r="D784" s="218"/>
      <c r="E784" s="218"/>
      <c r="F784" s="211"/>
      <c r="G784" s="211"/>
      <c r="H784" s="211"/>
      <c r="I784" s="211"/>
      <c r="J784" s="211"/>
    </row>
    <row r="785" spans="1:10">
      <c r="A785" s="22" t="s">
        <v>234</v>
      </c>
      <c r="B785" s="31" t="s">
        <v>118</v>
      </c>
      <c r="C785" s="35" t="s">
        <v>0</v>
      </c>
      <c r="E785" s="31" t="s">
        <v>397</v>
      </c>
      <c r="F785" s="31" t="s">
        <v>250</v>
      </c>
    </row>
    <row r="786" spans="1:10" ht="15.75">
      <c r="A786" s="42"/>
    </row>
    <row r="787" spans="1:10" ht="15.75">
      <c r="A787" s="43"/>
    </row>
    <row r="788" spans="1:10" ht="15" customHeight="1">
      <c r="A788" s="148" t="s">
        <v>713</v>
      </c>
      <c r="B788" s="148"/>
      <c r="C788" s="148"/>
      <c r="D788" s="116"/>
      <c r="E788" s="116"/>
      <c r="F788" s="116"/>
      <c r="G788" s="116"/>
      <c r="H788" s="116"/>
      <c r="I788" s="116"/>
      <c r="J788" s="116"/>
    </row>
    <row r="789" spans="1:10" ht="15" customHeight="1">
      <c r="A789" s="148" t="s">
        <v>25</v>
      </c>
      <c r="B789" s="148"/>
      <c r="C789" s="148"/>
      <c r="D789" s="116"/>
      <c r="E789" s="116"/>
      <c r="F789" s="116"/>
      <c r="G789" s="116"/>
      <c r="H789" s="116"/>
      <c r="I789" s="116"/>
      <c r="J789" s="116"/>
    </row>
    <row r="790" spans="1:10" ht="48" customHeight="1">
      <c r="A790" s="214" t="s">
        <v>68</v>
      </c>
      <c r="B790" s="214"/>
      <c r="C790" s="214"/>
      <c r="D790" s="131"/>
      <c r="E790" s="131"/>
      <c r="F790" s="131"/>
      <c r="G790" s="131"/>
      <c r="H790" s="131"/>
      <c r="I790" s="131"/>
      <c r="J790" s="131"/>
    </row>
    <row r="791" spans="1:10">
      <c r="A791" s="44"/>
    </row>
    <row r="792" spans="1:10" ht="18">
      <c r="A792" s="12" t="s">
        <v>398</v>
      </c>
      <c r="C792" s="45" t="s">
        <v>832</v>
      </c>
    </row>
    <row r="793" spans="1:10" ht="34.15" customHeight="1">
      <c r="A793" s="183" t="s">
        <v>689</v>
      </c>
      <c r="B793" s="183" t="s">
        <v>741</v>
      </c>
      <c r="C793" s="65" t="s">
        <v>399</v>
      </c>
    </row>
    <row r="794" spans="1:10" ht="15" customHeight="1">
      <c r="A794" s="184"/>
      <c r="B794" s="184"/>
      <c r="C794" s="228" t="s">
        <v>400</v>
      </c>
    </row>
    <row r="795" spans="1:10" ht="25.5" customHeight="1">
      <c r="A795" s="185"/>
      <c r="B795" s="185"/>
      <c r="C795" s="234"/>
    </row>
    <row r="796" spans="1:10" ht="18.75">
      <c r="A796" s="198">
        <v>2025</v>
      </c>
      <c r="B796" s="65" t="s">
        <v>92</v>
      </c>
      <c r="C796" s="292">
        <v>0.95499999999999996</v>
      </c>
    </row>
    <row r="797" spans="1:10">
      <c r="A797" s="198"/>
      <c r="B797" s="66" t="s">
        <v>102</v>
      </c>
      <c r="C797" s="292"/>
    </row>
    <row r="798" spans="1:10" ht="18.75">
      <c r="A798" s="198"/>
      <c r="B798" s="65" t="s">
        <v>94</v>
      </c>
      <c r="C798" s="292">
        <v>1.0149999999999999</v>
      </c>
    </row>
    <row r="799" spans="1:10">
      <c r="A799" s="198"/>
      <c r="B799" s="66" t="s">
        <v>103</v>
      </c>
      <c r="C799" s="292"/>
    </row>
    <row r="800" spans="1:10" ht="18.75">
      <c r="A800" s="198"/>
      <c r="B800" s="65" t="s">
        <v>96</v>
      </c>
      <c r="C800" s="292">
        <v>1.103</v>
      </c>
    </row>
    <row r="801" spans="1:15">
      <c r="A801" s="198"/>
      <c r="B801" s="66" t="s">
        <v>104</v>
      </c>
      <c r="C801" s="292"/>
    </row>
    <row r="802" spans="1:15" ht="18.75">
      <c r="A802" s="198"/>
      <c r="B802" s="65" t="s">
        <v>90</v>
      </c>
      <c r="C802" s="293">
        <v>3.0739999999999998</v>
      </c>
    </row>
    <row r="803" spans="1:15" ht="14.45" customHeight="1">
      <c r="A803" s="198"/>
      <c r="B803" s="66" t="s">
        <v>91</v>
      </c>
      <c r="C803" s="294"/>
    </row>
    <row r="804" spans="1:15" ht="18.75">
      <c r="A804" s="198">
        <v>2024</v>
      </c>
      <c r="B804" s="65" t="s">
        <v>92</v>
      </c>
      <c r="C804" s="291">
        <v>0.66100000000000003</v>
      </c>
    </row>
    <row r="805" spans="1:15">
      <c r="A805" s="198"/>
      <c r="B805" s="66" t="s">
        <v>102</v>
      </c>
      <c r="C805" s="291"/>
    </row>
    <row r="806" spans="1:15" ht="18.75">
      <c r="A806" s="198"/>
      <c r="B806" s="65" t="s">
        <v>94</v>
      </c>
      <c r="C806" s="291">
        <v>0.82099999999999995</v>
      </c>
    </row>
    <row r="807" spans="1:15">
      <c r="A807" s="198"/>
      <c r="B807" s="66" t="s">
        <v>103</v>
      </c>
      <c r="C807" s="291"/>
    </row>
    <row r="808" spans="1:15" ht="18.75">
      <c r="A808" s="198"/>
      <c r="B808" s="65" t="s">
        <v>96</v>
      </c>
      <c r="C808" s="291">
        <v>0.88500000000000001</v>
      </c>
    </row>
    <row r="809" spans="1:15">
      <c r="A809" s="198"/>
      <c r="B809" s="66" t="s">
        <v>104</v>
      </c>
      <c r="C809" s="291"/>
    </row>
    <row r="810" spans="1:15" ht="18.75">
      <c r="A810" s="198"/>
      <c r="B810" s="65" t="s">
        <v>90</v>
      </c>
      <c r="C810" s="282">
        <v>2.3679999999999999</v>
      </c>
    </row>
    <row r="811" spans="1:15">
      <c r="A811" s="198"/>
      <c r="B811" s="66" t="s">
        <v>91</v>
      </c>
      <c r="C811" s="282"/>
    </row>
    <row r="812" spans="1:15">
      <c r="A812" s="22" t="s">
        <v>234</v>
      </c>
      <c r="C812" s="31" t="s">
        <v>417</v>
      </c>
    </row>
    <row r="813" spans="1:15">
      <c r="A813" s="22" t="s">
        <v>401</v>
      </c>
      <c r="C813" s="40" t="s">
        <v>402</v>
      </c>
    </row>
    <row r="814" spans="1:15">
      <c r="A814" s="8"/>
    </row>
    <row r="815" spans="1:15" ht="15" customHeight="1">
      <c r="A815" s="148" t="s">
        <v>714</v>
      </c>
      <c r="B815" s="148"/>
      <c r="C815" s="148"/>
      <c r="D815" s="148"/>
      <c r="E815" s="148"/>
      <c r="F815" s="148"/>
      <c r="G815" s="148"/>
      <c r="H815" s="148"/>
      <c r="I815" s="148"/>
      <c r="J815" s="148"/>
      <c r="K815" s="148"/>
      <c r="L815" s="148"/>
      <c r="M815" s="116"/>
      <c r="N815" s="116"/>
      <c r="O815" s="116"/>
    </row>
    <row r="816" spans="1:15" ht="15" customHeight="1">
      <c r="A816" s="148" t="s">
        <v>26</v>
      </c>
      <c r="B816" s="148"/>
      <c r="C816" s="148"/>
      <c r="D816" s="148"/>
      <c r="E816" s="148"/>
      <c r="F816" s="148"/>
      <c r="G816" s="148"/>
      <c r="H816" s="148"/>
      <c r="I816" s="148"/>
      <c r="J816" s="148"/>
      <c r="K816" s="148"/>
      <c r="L816" s="148"/>
    </row>
    <row r="817" spans="1:12">
      <c r="A817" s="169" t="s">
        <v>69</v>
      </c>
      <c r="B817" s="169"/>
      <c r="C817" s="169"/>
      <c r="D817" s="169"/>
      <c r="E817" s="169"/>
      <c r="F817" s="169"/>
      <c r="G817" s="169"/>
      <c r="H817" s="169"/>
      <c r="I817" s="169"/>
      <c r="J817" s="169"/>
      <c r="K817" s="169"/>
      <c r="L817" s="169"/>
    </row>
    <row r="818" spans="1:12" ht="18" customHeight="1">
      <c r="A818" s="247" t="s">
        <v>101</v>
      </c>
      <c r="B818" s="183" t="s">
        <v>88</v>
      </c>
      <c r="C818" s="190" t="s">
        <v>715</v>
      </c>
      <c r="D818" s="288"/>
      <c r="E818" s="288"/>
      <c r="F818" s="288"/>
      <c r="G818" s="247"/>
      <c r="H818" s="190" t="s">
        <v>716</v>
      </c>
      <c r="I818" s="288"/>
      <c r="J818" s="288"/>
      <c r="K818" s="288"/>
      <c r="L818" s="247"/>
    </row>
    <row r="819" spans="1:12" ht="15.75" customHeight="1">
      <c r="A819" s="249"/>
      <c r="B819" s="185"/>
      <c r="C819" s="192"/>
      <c r="D819" s="289"/>
      <c r="E819" s="289"/>
      <c r="F819" s="289"/>
      <c r="G819" s="249"/>
      <c r="H819" s="192"/>
      <c r="I819" s="289"/>
      <c r="J819" s="289"/>
      <c r="K819" s="289"/>
      <c r="L819" s="249"/>
    </row>
    <row r="820" spans="1:12" ht="18.75">
      <c r="A820" s="187" t="s">
        <v>87</v>
      </c>
      <c r="B820" s="187" t="s">
        <v>89</v>
      </c>
      <c r="C820" s="65" t="s">
        <v>411</v>
      </c>
      <c r="D820" s="65" t="s">
        <v>413</v>
      </c>
      <c r="E820" s="65" t="s">
        <v>407</v>
      </c>
      <c r="F820" s="65" t="s">
        <v>405</v>
      </c>
      <c r="G820" s="65" t="s">
        <v>90</v>
      </c>
      <c r="H820" s="65" t="s">
        <v>411</v>
      </c>
      <c r="I820" s="65" t="s">
        <v>409</v>
      </c>
      <c r="J820" s="65" t="s">
        <v>407</v>
      </c>
      <c r="K820" s="65" t="s">
        <v>405</v>
      </c>
      <c r="L820" s="65" t="s">
        <v>90</v>
      </c>
    </row>
    <row r="821" spans="1:12">
      <c r="A821" s="189"/>
      <c r="B821" s="189"/>
      <c r="C821" s="66" t="s">
        <v>412</v>
      </c>
      <c r="D821" s="66" t="s">
        <v>410</v>
      </c>
      <c r="E821" s="66" t="s">
        <v>408</v>
      </c>
      <c r="F821" s="66" t="s">
        <v>406</v>
      </c>
      <c r="G821" s="66" t="s">
        <v>91</v>
      </c>
      <c r="H821" s="66" t="s">
        <v>412</v>
      </c>
      <c r="I821" s="66" t="s">
        <v>410</v>
      </c>
      <c r="J821" s="66" t="s">
        <v>408</v>
      </c>
      <c r="K821" s="66" t="s">
        <v>406</v>
      </c>
      <c r="L821" s="66" t="s">
        <v>91</v>
      </c>
    </row>
    <row r="822" spans="1:12" ht="18.75">
      <c r="A822" s="198">
        <v>2025</v>
      </c>
      <c r="B822" s="65" t="s">
        <v>92</v>
      </c>
      <c r="C822" s="195">
        <v>46</v>
      </c>
      <c r="D822" s="195">
        <v>793</v>
      </c>
      <c r="E822" s="195">
        <v>281</v>
      </c>
      <c r="F822" s="195">
        <v>88</v>
      </c>
      <c r="G822" s="211">
        <f>SUM(C822:F823)</f>
        <v>1208</v>
      </c>
      <c r="H822" s="195">
        <v>0</v>
      </c>
      <c r="I822" s="195">
        <v>0</v>
      </c>
      <c r="J822" s="195">
        <v>1</v>
      </c>
      <c r="K822" s="195">
        <v>0</v>
      </c>
      <c r="L822" s="218">
        <f>SUM(H822:K823)</f>
        <v>1</v>
      </c>
    </row>
    <row r="823" spans="1:12">
      <c r="A823" s="198"/>
      <c r="B823" s="66" t="s">
        <v>102</v>
      </c>
      <c r="C823" s="195"/>
      <c r="D823" s="195"/>
      <c r="E823" s="195"/>
      <c r="F823" s="195"/>
      <c r="G823" s="211"/>
      <c r="H823" s="195"/>
      <c r="I823" s="195"/>
      <c r="J823" s="195"/>
      <c r="K823" s="195"/>
      <c r="L823" s="218"/>
    </row>
    <row r="824" spans="1:12" ht="18.75">
      <c r="A824" s="198"/>
      <c r="B824" s="65" t="s">
        <v>94</v>
      </c>
      <c r="C824" s="195">
        <v>52</v>
      </c>
      <c r="D824" s="195">
        <v>717</v>
      </c>
      <c r="E824" s="195">
        <v>341</v>
      </c>
      <c r="F824" s="195">
        <v>65</v>
      </c>
      <c r="G824" s="211">
        <f>SUM(C824:F825)</f>
        <v>1175</v>
      </c>
      <c r="H824" s="195">
        <v>0</v>
      </c>
      <c r="I824" s="195">
        <v>1</v>
      </c>
      <c r="J824" s="195">
        <v>0</v>
      </c>
      <c r="K824" s="195">
        <v>0</v>
      </c>
      <c r="L824" s="218">
        <f t="shared" ref="L824" si="111">SUM(H824:K825)</f>
        <v>1</v>
      </c>
    </row>
    <row r="825" spans="1:12" ht="15" customHeight="1">
      <c r="A825" s="198"/>
      <c r="B825" s="66" t="s">
        <v>103</v>
      </c>
      <c r="C825" s="195"/>
      <c r="D825" s="195"/>
      <c r="E825" s="195"/>
      <c r="F825" s="195"/>
      <c r="G825" s="211"/>
      <c r="H825" s="195"/>
      <c r="I825" s="195"/>
      <c r="J825" s="195"/>
      <c r="K825" s="195"/>
      <c r="L825" s="218"/>
    </row>
    <row r="826" spans="1:12" ht="18.75">
      <c r="A826" s="198"/>
      <c r="B826" s="65" t="s">
        <v>96</v>
      </c>
      <c r="C826" s="195">
        <v>40</v>
      </c>
      <c r="D826" s="194">
        <v>2280</v>
      </c>
      <c r="E826" s="195">
        <v>981</v>
      </c>
      <c r="F826" s="195">
        <v>43</v>
      </c>
      <c r="G826" s="211">
        <f>SUM(C826:F827)</f>
        <v>3344</v>
      </c>
      <c r="H826" s="195">
        <v>0</v>
      </c>
      <c r="I826" s="195">
        <v>1</v>
      </c>
      <c r="J826" s="195">
        <v>1</v>
      </c>
      <c r="K826" s="195">
        <v>0</v>
      </c>
      <c r="L826" s="218">
        <f t="shared" ref="L826" si="112">SUM(H826:K827)</f>
        <v>2</v>
      </c>
    </row>
    <row r="827" spans="1:12" ht="15" customHeight="1">
      <c r="A827" s="198"/>
      <c r="B827" s="66" t="s">
        <v>104</v>
      </c>
      <c r="C827" s="195"/>
      <c r="D827" s="194"/>
      <c r="E827" s="195"/>
      <c r="F827" s="195"/>
      <c r="G827" s="211"/>
      <c r="H827" s="195"/>
      <c r="I827" s="195"/>
      <c r="J827" s="195"/>
      <c r="K827" s="195"/>
      <c r="L827" s="218"/>
    </row>
    <row r="828" spans="1:12" ht="18.75">
      <c r="A828" s="198"/>
      <c r="B828" s="65" t="s">
        <v>90</v>
      </c>
      <c r="C828" s="282">
        <f>SUM(C822:C827)</f>
        <v>138</v>
      </c>
      <c r="D828" s="239">
        <f>SUM(D822:D827)</f>
        <v>3790</v>
      </c>
      <c r="E828" s="239">
        <f t="shared" ref="E828:K828" si="113">SUM(E822:E827)</f>
        <v>1603</v>
      </c>
      <c r="F828" s="239">
        <f t="shared" si="113"/>
        <v>196</v>
      </c>
      <c r="G828" s="211">
        <f>SUM(G822:G827)</f>
        <v>5727</v>
      </c>
      <c r="H828" s="239">
        <f t="shared" si="113"/>
        <v>0</v>
      </c>
      <c r="I828" s="239">
        <f t="shared" si="113"/>
        <v>2</v>
      </c>
      <c r="J828" s="239">
        <f t="shared" si="113"/>
        <v>2</v>
      </c>
      <c r="K828" s="239">
        <f t="shared" si="113"/>
        <v>0</v>
      </c>
      <c r="L828" s="218">
        <f t="shared" ref="L828" si="114">SUM(H828:K829)</f>
        <v>4</v>
      </c>
    </row>
    <row r="829" spans="1:12" ht="15" customHeight="1">
      <c r="A829" s="198"/>
      <c r="B829" s="66" t="s">
        <v>91</v>
      </c>
      <c r="C829" s="282"/>
      <c r="D829" s="239"/>
      <c r="E829" s="239"/>
      <c r="F829" s="239"/>
      <c r="G829" s="211"/>
      <c r="H829" s="239"/>
      <c r="I829" s="239"/>
      <c r="J829" s="239"/>
      <c r="K829" s="239"/>
      <c r="L829" s="218"/>
    </row>
    <row r="830" spans="1:12" ht="18.75">
      <c r="A830" s="198">
        <v>2024</v>
      </c>
      <c r="B830" s="65" t="s">
        <v>92</v>
      </c>
      <c r="C830" s="195">
        <v>133</v>
      </c>
      <c r="D830" s="194">
        <v>1940</v>
      </c>
      <c r="E830" s="195">
        <v>468</v>
      </c>
      <c r="F830" s="195">
        <v>121</v>
      </c>
      <c r="G830" s="211">
        <f>SUM(C830:F831)</f>
        <v>2662</v>
      </c>
      <c r="H830" s="195">
        <v>0</v>
      </c>
      <c r="I830" s="195">
        <v>1</v>
      </c>
      <c r="J830" s="195">
        <v>7</v>
      </c>
      <c r="K830" s="195">
        <v>0</v>
      </c>
      <c r="L830" s="218">
        <f t="shared" ref="L830" si="115">SUM(H830:K831)</f>
        <v>8</v>
      </c>
    </row>
    <row r="831" spans="1:12" ht="15" customHeight="1">
      <c r="A831" s="198"/>
      <c r="B831" s="66" t="s">
        <v>102</v>
      </c>
      <c r="C831" s="195"/>
      <c r="D831" s="194"/>
      <c r="E831" s="195"/>
      <c r="F831" s="195"/>
      <c r="G831" s="211"/>
      <c r="H831" s="195"/>
      <c r="I831" s="195"/>
      <c r="J831" s="195"/>
      <c r="K831" s="195"/>
      <c r="L831" s="218"/>
    </row>
    <row r="832" spans="1:12" ht="18.75">
      <c r="A832" s="198"/>
      <c r="B832" s="65" t="s">
        <v>94</v>
      </c>
      <c r="C832" s="195">
        <v>123</v>
      </c>
      <c r="D832" s="194">
        <v>1528</v>
      </c>
      <c r="E832" s="195">
        <v>439</v>
      </c>
      <c r="F832" s="195">
        <v>105</v>
      </c>
      <c r="G832" s="211">
        <f>SUM(C832:F833)</f>
        <v>2195</v>
      </c>
      <c r="H832" s="195">
        <v>1</v>
      </c>
      <c r="I832" s="195">
        <v>2</v>
      </c>
      <c r="J832" s="195">
        <v>3</v>
      </c>
      <c r="K832" s="195">
        <v>3</v>
      </c>
      <c r="L832" s="218">
        <f t="shared" ref="L832" si="116">SUM(H832:K833)</f>
        <v>9</v>
      </c>
    </row>
    <row r="833" spans="1:14" ht="15" customHeight="1">
      <c r="A833" s="198"/>
      <c r="B833" s="73" t="s">
        <v>103</v>
      </c>
      <c r="C833" s="195"/>
      <c r="D833" s="194"/>
      <c r="E833" s="195"/>
      <c r="F833" s="195"/>
      <c r="G833" s="211"/>
      <c r="H833" s="195"/>
      <c r="I833" s="195"/>
      <c r="J833" s="195"/>
      <c r="K833" s="195"/>
      <c r="L833" s="218"/>
    </row>
    <row r="834" spans="1:14" ht="18.75">
      <c r="A834" s="198"/>
      <c r="B834" s="65" t="s">
        <v>96</v>
      </c>
      <c r="C834" s="195">
        <v>118</v>
      </c>
      <c r="D834" s="194">
        <v>3103</v>
      </c>
      <c r="E834" s="194">
        <v>1389</v>
      </c>
      <c r="F834" s="195">
        <v>73</v>
      </c>
      <c r="G834" s="211">
        <f>SUM(C834:F835)</f>
        <v>4683</v>
      </c>
      <c r="H834" s="195">
        <v>1</v>
      </c>
      <c r="I834" s="195">
        <v>6</v>
      </c>
      <c r="J834" s="195">
        <v>9</v>
      </c>
      <c r="K834" s="195">
        <v>0</v>
      </c>
      <c r="L834" s="218">
        <f t="shared" ref="L834" si="117">SUM(H834:K835)</f>
        <v>16</v>
      </c>
    </row>
    <row r="835" spans="1:14" ht="15" customHeight="1">
      <c r="A835" s="198"/>
      <c r="B835" s="66" t="s">
        <v>104</v>
      </c>
      <c r="C835" s="195"/>
      <c r="D835" s="194"/>
      <c r="E835" s="194"/>
      <c r="F835" s="195"/>
      <c r="G835" s="211"/>
      <c r="H835" s="195"/>
      <c r="I835" s="195"/>
      <c r="J835" s="195"/>
      <c r="K835" s="195"/>
      <c r="L835" s="218"/>
    </row>
    <row r="836" spans="1:14" ht="18.75">
      <c r="A836" s="198"/>
      <c r="B836" s="65" t="s">
        <v>90</v>
      </c>
      <c r="C836" s="218">
        <f>SUM(C830:C835)</f>
        <v>374</v>
      </c>
      <c r="D836" s="211">
        <f>SUM(D830:D835)</f>
        <v>6571</v>
      </c>
      <c r="E836" s="211">
        <f t="shared" ref="E836:K836" si="118">SUM(E830:E835)</f>
        <v>2296</v>
      </c>
      <c r="F836" s="211">
        <f t="shared" si="118"/>
        <v>299</v>
      </c>
      <c r="G836" s="211">
        <f>SUM(G830:G835)</f>
        <v>9540</v>
      </c>
      <c r="H836" s="211">
        <f t="shared" si="118"/>
        <v>2</v>
      </c>
      <c r="I836" s="211">
        <f t="shared" si="118"/>
        <v>9</v>
      </c>
      <c r="J836" s="211">
        <f t="shared" si="118"/>
        <v>19</v>
      </c>
      <c r="K836" s="211">
        <f t="shared" si="118"/>
        <v>3</v>
      </c>
      <c r="L836" s="218">
        <f t="shared" ref="L836" si="119">SUM(H836:K837)</f>
        <v>33</v>
      </c>
    </row>
    <row r="837" spans="1:14" ht="15" customHeight="1">
      <c r="A837" s="198"/>
      <c r="B837" s="66" t="s">
        <v>91</v>
      </c>
      <c r="C837" s="218"/>
      <c r="D837" s="211"/>
      <c r="E837" s="211"/>
      <c r="F837" s="211"/>
      <c r="G837" s="211"/>
      <c r="H837" s="211"/>
      <c r="I837" s="211"/>
      <c r="J837" s="211"/>
      <c r="K837" s="211"/>
      <c r="L837" s="218"/>
    </row>
    <row r="838" spans="1:14">
      <c r="B838" s="22" t="s">
        <v>248</v>
      </c>
      <c r="C838" s="31" t="s">
        <v>118</v>
      </c>
      <c r="F838" s="31" t="s">
        <v>119</v>
      </c>
      <c r="I838" s="31" t="s">
        <v>250</v>
      </c>
    </row>
    <row r="839" spans="1:14">
      <c r="B839" s="22" t="s">
        <v>414</v>
      </c>
      <c r="J839" s="22" t="s">
        <v>415</v>
      </c>
    </row>
    <row r="840" spans="1:14" ht="21.75">
      <c r="A840" s="148" t="s">
        <v>717</v>
      </c>
      <c r="B840" s="148"/>
      <c r="C840" s="148"/>
      <c r="D840" s="148"/>
      <c r="E840" s="148"/>
      <c r="F840" s="148"/>
      <c r="G840" s="148"/>
      <c r="H840" s="148"/>
      <c r="I840" s="148"/>
      <c r="J840" s="148"/>
      <c r="K840" s="148"/>
      <c r="L840" s="148"/>
      <c r="M840" s="116"/>
      <c r="N840" s="116"/>
    </row>
    <row r="841" spans="1:14" ht="15" customHeight="1">
      <c r="A841" s="148" t="s">
        <v>27</v>
      </c>
      <c r="B841" s="148"/>
      <c r="C841" s="148"/>
      <c r="D841" s="148"/>
      <c r="E841" s="148"/>
      <c r="F841" s="148"/>
      <c r="G841" s="148"/>
      <c r="H841" s="148"/>
      <c r="I841" s="148"/>
      <c r="J841" s="148"/>
      <c r="K841" s="148"/>
      <c r="L841" s="148"/>
    </row>
    <row r="842" spans="1:14" ht="15" customHeight="1">
      <c r="A842" s="149" t="s">
        <v>416</v>
      </c>
      <c r="B842" s="149"/>
      <c r="C842" s="149"/>
      <c r="D842" s="149"/>
      <c r="E842" s="149"/>
      <c r="F842" s="149"/>
      <c r="G842" s="149"/>
      <c r="H842" s="149"/>
      <c r="I842" s="149"/>
      <c r="J842" s="149"/>
      <c r="K842" s="149"/>
      <c r="L842" s="149"/>
    </row>
    <row r="843" spans="1:14" ht="18.75">
      <c r="A843" s="247" t="s">
        <v>101</v>
      </c>
      <c r="B843" s="183" t="s">
        <v>88</v>
      </c>
      <c r="C843" s="171" t="s">
        <v>748</v>
      </c>
      <c r="D843" s="172"/>
      <c r="E843" s="172"/>
      <c r="F843" s="172"/>
      <c r="G843" s="173"/>
      <c r="H843" s="171" t="s">
        <v>403</v>
      </c>
      <c r="I843" s="172"/>
      <c r="J843" s="172"/>
      <c r="K843" s="172"/>
      <c r="L843" s="173"/>
    </row>
    <row r="844" spans="1:14" ht="18" customHeight="1">
      <c r="A844" s="249"/>
      <c r="B844" s="185"/>
      <c r="C844" s="171" t="s">
        <v>749</v>
      </c>
      <c r="D844" s="172"/>
      <c r="E844" s="172"/>
      <c r="F844" s="172"/>
      <c r="G844" s="173"/>
      <c r="H844" s="174" t="s">
        <v>404</v>
      </c>
      <c r="I844" s="175"/>
      <c r="J844" s="175"/>
      <c r="K844" s="175"/>
      <c r="L844" s="176"/>
    </row>
    <row r="845" spans="1:14" ht="15.75" customHeight="1">
      <c r="A845" s="187" t="s">
        <v>87</v>
      </c>
      <c r="B845" s="187" t="s">
        <v>89</v>
      </c>
      <c r="C845" s="65" t="s">
        <v>411</v>
      </c>
      <c r="D845" s="65" t="s">
        <v>413</v>
      </c>
      <c r="E845" s="65" t="s">
        <v>407</v>
      </c>
      <c r="F845" s="65" t="s">
        <v>405</v>
      </c>
      <c r="G845" s="65" t="s">
        <v>90</v>
      </c>
      <c r="H845" s="65" t="s">
        <v>411</v>
      </c>
      <c r="I845" s="65" t="s">
        <v>409</v>
      </c>
      <c r="J845" s="65" t="s">
        <v>407</v>
      </c>
      <c r="K845" s="65" t="s">
        <v>405</v>
      </c>
      <c r="L845" s="65" t="s">
        <v>90</v>
      </c>
    </row>
    <row r="846" spans="1:14">
      <c r="A846" s="189"/>
      <c r="B846" s="189"/>
      <c r="C846" s="66" t="s">
        <v>412</v>
      </c>
      <c r="D846" s="66" t="s">
        <v>410</v>
      </c>
      <c r="E846" s="66" t="s">
        <v>408</v>
      </c>
      <c r="F846" s="66" t="s">
        <v>406</v>
      </c>
      <c r="G846" s="66" t="s">
        <v>91</v>
      </c>
      <c r="H846" s="66" t="s">
        <v>412</v>
      </c>
      <c r="I846" s="66" t="s">
        <v>410</v>
      </c>
      <c r="J846" s="66" t="s">
        <v>408</v>
      </c>
      <c r="K846" s="66" t="s">
        <v>406</v>
      </c>
      <c r="L846" s="66" t="s">
        <v>91</v>
      </c>
    </row>
    <row r="847" spans="1:14" ht="18.75">
      <c r="A847" s="198">
        <v>2025</v>
      </c>
      <c r="B847" s="65" t="s">
        <v>92</v>
      </c>
      <c r="C847" s="195">
        <v>0</v>
      </c>
      <c r="D847" s="195">
        <v>40</v>
      </c>
      <c r="E847" s="195">
        <v>100</v>
      </c>
      <c r="F847" s="195">
        <v>2</v>
      </c>
      <c r="G847" s="218">
        <f>SUM(C847:F848)</f>
        <v>142</v>
      </c>
      <c r="H847" s="195">
        <v>0</v>
      </c>
      <c r="I847" s="195">
        <v>0</v>
      </c>
      <c r="J847" s="195">
        <v>0</v>
      </c>
      <c r="K847" s="195">
        <v>0</v>
      </c>
      <c r="L847" s="218">
        <f>SUM(H847:K848)</f>
        <v>0</v>
      </c>
    </row>
    <row r="848" spans="1:14">
      <c r="A848" s="198"/>
      <c r="B848" s="66" t="s">
        <v>102</v>
      </c>
      <c r="C848" s="195"/>
      <c r="D848" s="195"/>
      <c r="E848" s="195"/>
      <c r="F848" s="195"/>
      <c r="G848" s="218"/>
      <c r="H848" s="195"/>
      <c r="I848" s="195"/>
      <c r="J848" s="195"/>
      <c r="K848" s="195"/>
      <c r="L848" s="218"/>
    </row>
    <row r="849" spans="1:12" ht="18.75">
      <c r="A849" s="198"/>
      <c r="B849" s="65" t="s">
        <v>94</v>
      </c>
      <c r="C849" s="195">
        <v>0</v>
      </c>
      <c r="D849" s="195">
        <v>80</v>
      </c>
      <c r="E849" s="195">
        <v>108</v>
      </c>
      <c r="F849" s="195">
        <v>1</v>
      </c>
      <c r="G849" s="218">
        <f>SUM(C849:F850)</f>
        <v>189</v>
      </c>
      <c r="H849" s="195">
        <v>0</v>
      </c>
      <c r="I849" s="195">
        <v>0</v>
      </c>
      <c r="J849" s="195">
        <v>0</v>
      </c>
      <c r="K849" s="195">
        <v>0</v>
      </c>
      <c r="L849" s="218">
        <f t="shared" ref="L849" si="120">SUM(H849:K850)</f>
        <v>0</v>
      </c>
    </row>
    <row r="850" spans="1:12">
      <c r="A850" s="198"/>
      <c r="B850" s="66" t="s">
        <v>103</v>
      </c>
      <c r="C850" s="195"/>
      <c r="D850" s="195"/>
      <c r="E850" s="195"/>
      <c r="F850" s="195"/>
      <c r="G850" s="218"/>
      <c r="H850" s="195"/>
      <c r="I850" s="195"/>
      <c r="J850" s="195"/>
      <c r="K850" s="195"/>
      <c r="L850" s="218"/>
    </row>
    <row r="851" spans="1:12" ht="15.75" customHeight="1">
      <c r="A851" s="198"/>
      <c r="B851" s="65" t="s">
        <v>96</v>
      </c>
      <c r="C851" s="195">
        <v>3</v>
      </c>
      <c r="D851" s="195">
        <v>153</v>
      </c>
      <c r="E851" s="195">
        <v>250</v>
      </c>
      <c r="F851" s="195">
        <v>10</v>
      </c>
      <c r="G851" s="218">
        <f>SUM(C851:F852)</f>
        <v>416</v>
      </c>
      <c r="H851" s="195">
        <v>0</v>
      </c>
      <c r="I851" s="195">
        <v>0</v>
      </c>
      <c r="J851" s="195">
        <v>0</v>
      </c>
      <c r="K851" s="195">
        <v>0</v>
      </c>
      <c r="L851" s="218">
        <f t="shared" ref="L851" si="121">SUM(H851:K852)</f>
        <v>0</v>
      </c>
    </row>
    <row r="852" spans="1:12">
      <c r="A852" s="198"/>
      <c r="B852" s="66" t="s">
        <v>104</v>
      </c>
      <c r="C852" s="195"/>
      <c r="D852" s="195"/>
      <c r="E852" s="195"/>
      <c r="F852" s="195"/>
      <c r="G852" s="218"/>
      <c r="H852" s="195"/>
      <c r="I852" s="195"/>
      <c r="J852" s="195"/>
      <c r="K852" s="195"/>
      <c r="L852" s="218"/>
    </row>
    <row r="853" spans="1:12" ht="15.75" customHeight="1">
      <c r="A853" s="198"/>
      <c r="B853" s="65" t="s">
        <v>90</v>
      </c>
      <c r="C853" s="218">
        <f>SUM(C847:C852)</f>
        <v>3</v>
      </c>
      <c r="D853" s="218">
        <f t="shared" ref="D853:K853" si="122">SUM(D847:D852)</f>
        <v>273</v>
      </c>
      <c r="E853" s="218">
        <f t="shared" si="122"/>
        <v>458</v>
      </c>
      <c r="F853" s="218">
        <f t="shared" si="122"/>
        <v>13</v>
      </c>
      <c r="G853" s="218">
        <f>SUM(G847:G852)</f>
        <v>747</v>
      </c>
      <c r="H853" s="218">
        <f t="shared" si="122"/>
        <v>0</v>
      </c>
      <c r="I853" s="218">
        <f t="shared" si="122"/>
        <v>0</v>
      </c>
      <c r="J853" s="218">
        <f t="shared" si="122"/>
        <v>0</v>
      </c>
      <c r="K853" s="218">
        <f t="shared" si="122"/>
        <v>0</v>
      </c>
      <c r="L853" s="218">
        <f>SUM(L847:L852)</f>
        <v>0</v>
      </c>
    </row>
    <row r="854" spans="1:12" ht="15" customHeight="1">
      <c r="A854" s="198"/>
      <c r="B854" s="66" t="s">
        <v>91</v>
      </c>
      <c r="C854" s="218"/>
      <c r="D854" s="218"/>
      <c r="E854" s="218"/>
      <c r="F854" s="218"/>
      <c r="G854" s="218"/>
      <c r="H854" s="218"/>
      <c r="I854" s="218"/>
      <c r="J854" s="218"/>
      <c r="K854" s="218"/>
      <c r="L854" s="218"/>
    </row>
    <row r="855" spans="1:12" ht="15.75" customHeight="1">
      <c r="A855" s="198">
        <v>2024</v>
      </c>
      <c r="B855" s="65" t="s">
        <v>92</v>
      </c>
      <c r="C855" s="195">
        <v>2</v>
      </c>
      <c r="D855" s="195">
        <v>128</v>
      </c>
      <c r="E855" s="195">
        <v>44</v>
      </c>
      <c r="F855" s="195">
        <v>2</v>
      </c>
      <c r="G855" s="218">
        <f>SUM(C855:F856)</f>
        <v>176</v>
      </c>
      <c r="H855" s="246">
        <v>0</v>
      </c>
      <c r="I855" s="246">
        <v>0</v>
      </c>
      <c r="J855" s="246">
        <v>0</v>
      </c>
      <c r="K855" s="246">
        <v>0</v>
      </c>
      <c r="L855" s="218">
        <f t="shared" ref="L855" si="123">SUM(H855:K856)</f>
        <v>0</v>
      </c>
    </row>
    <row r="856" spans="1:12">
      <c r="A856" s="198"/>
      <c r="B856" s="66" t="s">
        <v>102</v>
      </c>
      <c r="C856" s="195"/>
      <c r="D856" s="195"/>
      <c r="E856" s="195"/>
      <c r="F856" s="195"/>
      <c r="G856" s="218"/>
      <c r="H856" s="246"/>
      <c r="I856" s="246"/>
      <c r="J856" s="246"/>
      <c r="K856" s="246"/>
      <c r="L856" s="218"/>
    </row>
    <row r="857" spans="1:12" ht="15.75" customHeight="1">
      <c r="A857" s="198"/>
      <c r="B857" s="65" t="s">
        <v>94</v>
      </c>
      <c r="C857" s="195">
        <v>0</v>
      </c>
      <c r="D857" s="195">
        <v>147</v>
      </c>
      <c r="E857" s="195">
        <v>53</v>
      </c>
      <c r="F857" s="195">
        <v>2</v>
      </c>
      <c r="G857" s="218">
        <f>SUM(C857:F858)</f>
        <v>202</v>
      </c>
      <c r="H857" s="246">
        <v>0</v>
      </c>
      <c r="I857" s="246">
        <v>0</v>
      </c>
      <c r="J857" s="246">
        <v>0</v>
      </c>
      <c r="K857" s="246">
        <v>0</v>
      </c>
      <c r="L857" s="218">
        <f t="shared" ref="L857" si="124">SUM(H857:K858)</f>
        <v>0</v>
      </c>
    </row>
    <row r="858" spans="1:12">
      <c r="A858" s="198"/>
      <c r="B858" s="66" t="s">
        <v>103</v>
      </c>
      <c r="C858" s="195"/>
      <c r="D858" s="195"/>
      <c r="E858" s="195"/>
      <c r="F858" s="195"/>
      <c r="G858" s="218"/>
      <c r="H858" s="246"/>
      <c r="I858" s="246"/>
      <c r="J858" s="246"/>
      <c r="K858" s="246"/>
      <c r="L858" s="218"/>
    </row>
    <row r="859" spans="1:12" ht="15.75" customHeight="1">
      <c r="A859" s="198"/>
      <c r="B859" s="65" t="s">
        <v>96</v>
      </c>
      <c r="C859" s="195">
        <v>1</v>
      </c>
      <c r="D859" s="195">
        <v>160</v>
      </c>
      <c r="E859" s="195">
        <v>170</v>
      </c>
      <c r="F859" s="195">
        <v>19</v>
      </c>
      <c r="G859" s="218">
        <f>SUM(C859:F860)</f>
        <v>350</v>
      </c>
      <c r="H859" s="246">
        <v>1</v>
      </c>
      <c r="I859" s="246">
        <v>2</v>
      </c>
      <c r="J859" s="246">
        <v>0</v>
      </c>
      <c r="K859" s="246">
        <v>0</v>
      </c>
      <c r="L859" s="218">
        <f t="shared" ref="L859" si="125">SUM(H859:K860)</f>
        <v>3</v>
      </c>
    </row>
    <row r="860" spans="1:12">
      <c r="A860" s="198"/>
      <c r="B860" s="66" t="s">
        <v>104</v>
      </c>
      <c r="C860" s="195"/>
      <c r="D860" s="195"/>
      <c r="E860" s="195"/>
      <c r="F860" s="195"/>
      <c r="G860" s="218"/>
      <c r="H860" s="246"/>
      <c r="I860" s="246"/>
      <c r="J860" s="246"/>
      <c r="K860" s="246"/>
      <c r="L860" s="218"/>
    </row>
    <row r="861" spans="1:12" ht="15.75" customHeight="1">
      <c r="A861" s="198"/>
      <c r="B861" s="65" t="s">
        <v>90</v>
      </c>
      <c r="C861" s="218">
        <f>SUM(C855:C860)</f>
        <v>3</v>
      </c>
      <c r="D861" s="218">
        <f t="shared" ref="D861:K861" si="126">SUM(D855:D860)</f>
        <v>435</v>
      </c>
      <c r="E861" s="218">
        <f t="shared" si="126"/>
        <v>267</v>
      </c>
      <c r="F861" s="218">
        <f t="shared" si="126"/>
        <v>23</v>
      </c>
      <c r="G861" s="218">
        <f>SUM(G855:G860)</f>
        <v>728</v>
      </c>
      <c r="H861" s="218">
        <f t="shared" si="126"/>
        <v>1</v>
      </c>
      <c r="I861" s="218">
        <f t="shared" si="126"/>
        <v>2</v>
      </c>
      <c r="J861" s="218">
        <f t="shared" si="126"/>
        <v>0</v>
      </c>
      <c r="K861" s="218">
        <f t="shared" si="126"/>
        <v>0</v>
      </c>
      <c r="L861" s="218">
        <f>SUM(L855:L860)</f>
        <v>3</v>
      </c>
    </row>
    <row r="862" spans="1:12">
      <c r="A862" s="198"/>
      <c r="B862" s="66" t="s">
        <v>91</v>
      </c>
      <c r="C862" s="218"/>
      <c r="D862" s="218"/>
      <c r="E862" s="218"/>
      <c r="F862" s="218"/>
      <c r="G862" s="218"/>
      <c r="H862" s="218"/>
      <c r="I862" s="218"/>
      <c r="J862" s="218"/>
      <c r="K862" s="218"/>
      <c r="L862" s="218"/>
    </row>
    <row r="863" spans="1:12" ht="15.75" customHeight="1">
      <c r="B863" s="22" t="s">
        <v>248</v>
      </c>
      <c r="C863" s="31" t="s">
        <v>118</v>
      </c>
      <c r="F863" s="31" t="s">
        <v>119</v>
      </c>
      <c r="I863" s="31" t="s">
        <v>250</v>
      </c>
    </row>
    <row r="864" spans="1:12">
      <c r="B864" s="15"/>
      <c r="E864" s="17"/>
      <c r="F864" s="17"/>
      <c r="G864" s="18"/>
    </row>
    <row r="865" spans="1:16">
      <c r="B865" s="6"/>
    </row>
    <row r="866" spans="1:16" ht="21.75">
      <c r="A866" s="148" t="s">
        <v>718</v>
      </c>
      <c r="B866" s="148"/>
      <c r="C866" s="148"/>
      <c r="D866" s="148"/>
      <c r="E866" s="148"/>
      <c r="F866" s="148"/>
      <c r="G866" s="148"/>
      <c r="H866" s="148"/>
      <c r="I866" s="148"/>
      <c r="J866" s="148"/>
      <c r="K866" s="148"/>
      <c r="L866" s="148"/>
    </row>
    <row r="867" spans="1:16" ht="15" customHeight="1">
      <c r="A867" s="148" t="s">
        <v>28</v>
      </c>
      <c r="B867" s="148"/>
      <c r="C867" s="148"/>
      <c r="D867" s="148"/>
      <c r="E867" s="148"/>
      <c r="F867" s="148"/>
      <c r="G867" s="148"/>
      <c r="H867" s="148"/>
      <c r="I867" s="148"/>
      <c r="J867" s="148"/>
      <c r="K867" s="148"/>
      <c r="L867" s="148"/>
    </row>
    <row r="868" spans="1:16" ht="15" customHeight="1">
      <c r="A868" s="149" t="s">
        <v>833</v>
      </c>
      <c r="B868" s="149"/>
      <c r="C868" s="149"/>
      <c r="D868" s="149"/>
      <c r="E868" s="149"/>
      <c r="F868" s="149"/>
      <c r="G868" s="149"/>
      <c r="H868" s="149"/>
      <c r="I868" s="149"/>
      <c r="J868" s="149"/>
      <c r="K868" s="149"/>
      <c r="L868" s="149"/>
      <c r="M868" s="130"/>
      <c r="N868" s="130"/>
      <c r="O868" s="130"/>
      <c r="P868" s="130"/>
    </row>
    <row r="869" spans="1:16" ht="18.75">
      <c r="A869" s="247" t="s">
        <v>101</v>
      </c>
      <c r="B869" s="183" t="s">
        <v>88</v>
      </c>
      <c r="C869" s="171" t="s">
        <v>748</v>
      </c>
      <c r="D869" s="172"/>
      <c r="E869" s="172"/>
      <c r="F869" s="172"/>
      <c r="G869" s="173"/>
      <c r="H869" s="171" t="s">
        <v>403</v>
      </c>
      <c r="I869" s="172"/>
      <c r="J869" s="172"/>
      <c r="K869" s="172"/>
      <c r="L869" s="173"/>
    </row>
    <row r="870" spans="1:16" ht="18" customHeight="1">
      <c r="A870" s="249"/>
      <c r="B870" s="185"/>
      <c r="C870" s="171" t="s">
        <v>749</v>
      </c>
      <c r="D870" s="172"/>
      <c r="E870" s="172"/>
      <c r="F870" s="172"/>
      <c r="G870" s="173"/>
      <c r="H870" s="174" t="s">
        <v>404</v>
      </c>
      <c r="I870" s="175"/>
      <c r="J870" s="175"/>
      <c r="K870" s="175"/>
      <c r="L870" s="176"/>
    </row>
    <row r="871" spans="1:16" ht="15.75" customHeight="1">
      <c r="A871" s="187" t="s">
        <v>87</v>
      </c>
      <c r="B871" s="187" t="s">
        <v>89</v>
      </c>
      <c r="C871" s="65" t="s">
        <v>411</v>
      </c>
      <c r="D871" s="65" t="s">
        <v>413</v>
      </c>
      <c r="E871" s="65" t="s">
        <v>407</v>
      </c>
      <c r="F871" s="65" t="s">
        <v>405</v>
      </c>
      <c r="G871" s="65" t="s">
        <v>90</v>
      </c>
      <c r="H871" s="65" t="s">
        <v>411</v>
      </c>
      <c r="I871" s="65" t="s">
        <v>409</v>
      </c>
      <c r="J871" s="65" t="s">
        <v>407</v>
      </c>
      <c r="K871" s="65" t="s">
        <v>405</v>
      </c>
      <c r="L871" s="65" t="s">
        <v>90</v>
      </c>
    </row>
    <row r="872" spans="1:16">
      <c r="A872" s="189"/>
      <c r="B872" s="189"/>
      <c r="C872" s="66" t="s">
        <v>412</v>
      </c>
      <c r="D872" s="66" t="s">
        <v>410</v>
      </c>
      <c r="E872" s="66" t="s">
        <v>408</v>
      </c>
      <c r="F872" s="66" t="s">
        <v>406</v>
      </c>
      <c r="G872" s="66" t="s">
        <v>91</v>
      </c>
      <c r="H872" s="66" t="s">
        <v>412</v>
      </c>
      <c r="I872" s="66" t="s">
        <v>410</v>
      </c>
      <c r="J872" s="66" t="s">
        <v>408</v>
      </c>
      <c r="K872" s="66" t="s">
        <v>406</v>
      </c>
      <c r="L872" s="66" t="s">
        <v>91</v>
      </c>
    </row>
    <row r="873" spans="1:16" ht="18.75">
      <c r="A873" s="198">
        <v>2025</v>
      </c>
      <c r="B873" s="65" t="s">
        <v>92</v>
      </c>
      <c r="C873" s="195">
        <v>6</v>
      </c>
      <c r="D873" s="195">
        <v>778</v>
      </c>
      <c r="E873" s="195">
        <v>207</v>
      </c>
      <c r="F873" s="195">
        <v>28</v>
      </c>
      <c r="G873" s="211">
        <f>SUM(C873:F874)</f>
        <v>1019</v>
      </c>
      <c r="H873" s="195">
        <v>0</v>
      </c>
      <c r="I873" s="195">
        <v>1</v>
      </c>
      <c r="J873" s="195">
        <v>0</v>
      </c>
      <c r="K873" s="195">
        <v>0</v>
      </c>
      <c r="L873" s="218">
        <f>SUM(H873:K874)</f>
        <v>1</v>
      </c>
    </row>
    <row r="874" spans="1:16">
      <c r="A874" s="198"/>
      <c r="B874" s="66" t="s">
        <v>102</v>
      </c>
      <c r="C874" s="195"/>
      <c r="D874" s="195"/>
      <c r="E874" s="195"/>
      <c r="F874" s="195"/>
      <c r="G874" s="211"/>
      <c r="H874" s="195"/>
      <c r="I874" s="195"/>
      <c r="J874" s="195"/>
      <c r="K874" s="195"/>
      <c r="L874" s="218"/>
    </row>
    <row r="875" spans="1:16" ht="18.75">
      <c r="A875" s="198"/>
      <c r="B875" s="65" t="s">
        <v>94</v>
      </c>
      <c r="C875" s="195">
        <v>8</v>
      </c>
      <c r="D875" s="195">
        <v>852</v>
      </c>
      <c r="E875" s="195">
        <v>253</v>
      </c>
      <c r="F875" s="195">
        <v>17</v>
      </c>
      <c r="G875" s="211">
        <f>SUM(C875:F876)</f>
        <v>1130</v>
      </c>
      <c r="H875" s="195">
        <v>0</v>
      </c>
      <c r="I875" s="195">
        <v>2</v>
      </c>
      <c r="J875" s="195">
        <v>1</v>
      </c>
      <c r="K875" s="195">
        <v>0</v>
      </c>
      <c r="L875" s="218">
        <f t="shared" ref="L875" si="127">SUM(H875:K876)</f>
        <v>3</v>
      </c>
    </row>
    <row r="876" spans="1:16">
      <c r="A876" s="198"/>
      <c r="B876" s="66" t="s">
        <v>103</v>
      </c>
      <c r="C876" s="195"/>
      <c r="D876" s="195"/>
      <c r="E876" s="195"/>
      <c r="F876" s="195"/>
      <c r="G876" s="211"/>
      <c r="H876" s="195"/>
      <c r="I876" s="195"/>
      <c r="J876" s="195"/>
      <c r="K876" s="195"/>
      <c r="L876" s="218"/>
    </row>
    <row r="877" spans="1:16" ht="15.75" customHeight="1">
      <c r="A877" s="198"/>
      <c r="B877" s="65" t="s">
        <v>96</v>
      </c>
      <c r="C877" s="195">
        <v>4</v>
      </c>
      <c r="D877" s="194">
        <v>1017</v>
      </c>
      <c r="E877" s="195">
        <v>639</v>
      </c>
      <c r="F877" s="195">
        <v>43</v>
      </c>
      <c r="G877" s="211">
        <f>SUM(C877:F878)</f>
        <v>1703</v>
      </c>
      <c r="H877" s="195">
        <v>0</v>
      </c>
      <c r="I877" s="195">
        <v>0</v>
      </c>
      <c r="J877" s="195">
        <v>1</v>
      </c>
      <c r="K877" s="195">
        <v>0</v>
      </c>
      <c r="L877" s="218">
        <f t="shared" ref="L877" si="128">SUM(H877:K878)</f>
        <v>1</v>
      </c>
    </row>
    <row r="878" spans="1:16">
      <c r="A878" s="198"/>
      <c r="B878" s="66" t="s">
        <v>104</v>
      </c>
      <c r="C878" s="195"/>
      <c r="D878" s="194"/>
      <c r="E878" s="195"/>
      <c r="F878" s="195"/>
      <c r="G878" s="211"/>
      <c r="H878" s="195"/>
      <c r="I878" s="195"/>
      <c r="J878" s="195"/>
      <c r="K878" s="195"/>
      <c r="L878" s="218"/>
    </row>
    <row r="879" spans="1:16" ht="15.75" customHeight="1">
      <c r="A879" s="198"/>
      <c r="B879" s="65" t="s">
        <v>90</v>
      </c>
      <c r="C879" s="218">
        <f>SUM(C873:C878)</f>
        <v>18</v>
      </c>
      <c r="D879" s="211">
        <f>SUM(D873:D878)</f>
        <v>2647</v>
      </c>
      <c r="E879" s="211">
        <f t="shared" ref="E879:K879" si="129">SUM(E873:E878)</f>
        <v>1099</v>
      </c>
      <c r="F879" s="211">
        <f t="shared" si="129"/>
        <v>88</v>
      </c>
      <c r="G879" s="211">
        <f>SUM(G873:G878)</f>
        <v>3852</v>
      </c>
      <c r="H879" s="211">
        <f t="shared" si="129"/>
        <v>0</v>
      </c>
      <c r="I879" s="211">
        <f t="shared" si="129"/>
        <v>3</v>
      </c>
      <c r="J879" s="211">
        <f t="shared" si="129"/>
        <v>2</v>
      </c>
      <c r="K879" s="211">
        <f t="shared" si="129"/>
        <v>0</v>
      </c>
      <c r="L879" s="218">
        <f>SUM(L873:L878)</f>
        <v>5</v>
      </c>
    </row>
    <row r="880" spans="1:16">
      <c r="A880" s="198"/>
      <c r="B880" s="66" t="s">
        <v>91</v>
      </c>
      <c r="C880" s="218"/>
      <c r="D880" s="211"/>
      <c r="E880" s="211"/>
      <c r="F880" s="211"/>
      <c r="G880" s="211"/>
      <c r="H880" s="211"/>
      <c r="I880" s="211"/>
      <c r="J880" s="211"/>
      <c r="K880" s="211"/>
      <c r="L880" s="218"/>
    </row>
    <row r="881" spans="1:12" ht="15.75" customHeight="1">
      <c r="A881" s="198">
        <v>2024</v>
      </c>
      <c r="B881" s="65" t="s">
        <v>92</v>
      </c>
      <c r="C881" s="195">
        <v>6</v>
      </c>
      <c r="D881" s="195">
        <v>946</v>
      </c>
      <c r="E881" s="195">
        <v>349</v>
      </c>
      <c r="F881" s="195">
        <v>36</v>
      </c>
      <c r="G881" s="211">
        <f>SUM(C881:F882)</f>
        <v>1337</v>
      </c>
      <c r="H881" s="195">
        <v>0</v>
      </c>
      <c r="I881" s="195">
        <v>6</v>
      </c>
      <c r="J881" s="195">
        <v>5</v>
      </c>
      <c r="K881" s="195">
        <v>1</v>
      </c>
      <c r="L881" s="218">
        <f t="shared" ref="L881" si="130">SUM(H881:K882)</f>
        <v>12</v>
      </c>
    </row>
    <row r="882" spans="1:12">
      <c r="A882" s="198"/>
      <c r="B882" s="66" t="s">
        <v>102</v>
      </c>
      <c r="C882" s="195"/>
      <c r="D882" s="195"/>
      <c r="E882" s="195"/>
      <c r="F882" s="195"/>
      <c r="G882" s="211"/>
      <c r="H882" s="195"/>
      <c r="I882" s="195"/>
      <c r="J882" s="195"/>
      <c r="K882" s="195"/>
      <c r="L882" s="218"/>
    </row>
    <row r="883" spans="1:12" ht="15.75" customHeight="1">
      <c r="A883" s="198"/>
      <c r="B883" s="65" t="s">
        <v>94</v>
      </c>
      <c r="C883" s="195">
        <v>7</v>
      </c>
      <c r="D883" s="195">
        <v>817</v>
      </c>
      <c r="E883" s="195">
        <v>424</v>
      </c>
      <c r="F883" s="195">
        <v>28</v>
      </c>
      <c r="G883" s="211">
        <f>SUM(C883:F884)</f>
        <v>1276</v>
      </c>
      <c r="H883" s="195">
        <v>0</v>
      </c>
      <c r="I883" s="195">
        <v>2</v>
      </c>
      <c r="J883" s="195">
        <v>5</v>
      </c>
      <c r="K883" s="195">
        <v>1</v>
      </c>
      <c r="L883" s="218">
        <f t="shared" ref="L883" si="131">SUM(H883:K884)</f>
        <v>8</v>
      </c>
    </row>
    <row r="884" spans="1:12">
      <c r="A884" s="198"/>
      <c r="B884" s="66" t="s">
        <v>103</v>
      </c>
      <c r="C884" s="195"/>
      <c r="D884" s="195"/>
      <c r="E884" s="195"/>
      <c r="F884" s="195"/>
      <c r="G884" s="211"/>
      <c r="H884" s="195"/>
      <c r="I884" s="195"/>
      <c r="J884" s="195"/>
      <c r="K884" s="195"/>
      <c r="L884" s="218"/>
    </row>
    <row r="885" spans="1:12" ht="15.75" customHeight="1">
      <c r="A885" s="198"/>
      <c r="B885" s="65" t="s">
        <v>96</v>
      </c>
      <c r="C885" s="195">
        <v>8</v>
      </c>
      <c r="D885" s="195">
        <v>895</v>
      </c>
      <c r="E885" s="195">
        <v>722</v>
      </c>
      <c r="F885" s="195">
        <v>46</v>
      </c>
      <c r="G885" s="211">
        <f>SUM(C885:F886)</f>
        <v>1671</v>
      </c>
      <c r="H885" s="195">
        <v>0</v>
      </c>
      <c r="I885" s="195">
        <v>1</v>
      </c>
      <c r="J885" s="195">
        <v>6</v>
      </c>
      <c r="K885" s="195">
        <v>0</v>
      </c>
      <c r="L885" s="218">
        <f t="shared" ref="L885" si="132">SUM(H885:K886)</f>
        <v>7</v>
      </c>
    </row>
    <row r="886" spans="1:12">
      <c r="A886" s="198"/>
      <c r="B886" s="66" t="s">
        <v>104</v>
      </c>
      <c r="C886" s="195"/>
      <c r="D886" s="195"/>
      <c r="E886" s="195"/>
      <c r="F886" s="195"/>
      <c r="G886" s="211"/>
      <c r="H886" s="195"/>
      <c r="I886" s="195"/>
      <c r="J886" s="195"/>
      <c r="K886" s="195"/>
      <c r="L886" s="218"/>
    </row>
    <row r="887" spans="1:12" ht="15.75" customHeight="1">
      <c r="A887" s="198"/>
      <c r="B887" s="65" t="s">
        <v>90</v>
      </c>
      <c r="C887" s="218">
        <f>SUM(C881:C886)</f>
        <v>21</v>
      </c>
      <c r="D887" s="211">
        <f>SUM(D881:D886)</f>
        <v>2658</v>
      </c>
      <c r="E887" s="211">
        <f t="shared" ref="E887:F887" si="133">SUM(E881:E886)</f>
        <v>1495</v>
      </c>
      <c r="F887" s="211">
        <f t="shared" si="133"/>
        <v>110</v>
      </c>
      <c r="G887" s="211">
        <f>SUM(G881:G886)</f>
        <v>4284</v>
      </c>
      <c r="H887" s="218">
        <f>SUM(H881:H886)</f>
        <v>0</v>
      </c>
      <c r="I887" s="218">
        <f t="shared" ref="I887:K887" si="134">SUM(I881:I886)</f>
        <v>9</v>
      </c>
      <c r="J887" s="218">
        <f t="shared" si="134"/>
        <v>16</v>
      </c>
      <c r="K887" s="218">
        <f t="shared" si="134"/>
        <v>2</v>
      </c>
      <c r="L887" s="218">
        <f>SUM(L881:L886)</f>
        <v>27</v>
      </c>
    </row>
    <row r="888" spans="1:12">
      <c r="A888" s="198"/>
      <c r="B888" s="66" t="s">
        <v>91</v>
      </c>
      <c r="C888" s="218"/>
      <c r="D888" s="211"/>
      <c r="E888" s="211"/>
      <c r="F888" s="211"/>
      <c r="G888" s="211"/>
      <c r="H888" s="218"/>
      <c r="I888" s="218"/>
      <c r="J888" s="218"/>
      <c r="K888" s="218"/>
      <c r="L888" s="218"/>
    </row>
    <row r="889" spans="1:12" ht="15.75" customHeight="1">
      <c r="B889" s="22" t="s">
        <v>234</v>
      </c>
      <c r="I889" s="31" t="s">
        <v>417</v>
      </c>
    </row>
    <row r="890" spans="1:12" ht="15.75" customHeight="1">
      <c r="B890" s="9"/>
    </row>
    <row r="892" spans="1:12" ht="18">
      <c r="A892" s="46"/>
    </row>
    <row r="893" spans="1:12" ht="15" customHeight="1">
      <c r="A893" s="148" t="s">
        <v>719</v>
      </c>
      <c r="B893" s="148"/>
      <c r="C893" s="148"/>
      <c r="D893" s="148"/>
      <c r="E893" s="148"/>
      <c r="F893" s="148"/>
      <c r="G893" s="116"/>
      <c r="H893" s="116"/>
      <c r="I893" s="116"/>
    </row>
    <row r="894" spans="1:12" ht="15" customHeight="1">
      <c r="A894" s="148" t="s">
        <v>29</v>
      </c>
      <c r="B894" s="148"/>
      <c r="C894" s="148"/>
      <c r="D894" s="148"/>
      <c r="E894" s="148"/>
      <c r="F894" s="148"/>
      <c r="G894" s="116"/>
      <c r="H894" s="116"/>
    </row>
    <row r="895" spans="1:12">
      <c r="A895" s="169" t="s">
        <v>70</v>
      </c>
      <c r="B895" s="169"/>
      <c r="C895" s="169"/>
      <c r="D895" s="169"/>
      <c r="E895" s="169"/>
      <c r="F895" s="169"/>
      <c r="G895" s="131"/>
      <c r="H895" s="131"/>
    </row>
    <row r="896" spans="1:12" ht="18.75">
      <c r="A896" s="65" t="s">
        <v>101</v>
      </c>
      <c r="B896" s="65" t="s">
        <v>88</v>
      </c>
      <c r="C896" s="65" t="s">
        <v>418</v>
      </c>
      <c r="D896" s="65" t="s">
        <v>420</v>
      </c>
      <c r="E896" s="65" t="s">
        <v>422</v>
      </c>
      <c r="F896" s="65" t="s">
        <v>90</v>
      </c>
    </row>
    <row r="897" spans="1:6">
      <c r="A897" s="66" t="s">
        <v>87</v>
      </c>
      <c r="B897" s="66" t="s">
        <v>89</v>
      </c>
      <c r="C897" s="66" t="s">
        <v>419</v>
      </c>
      <c r="D897" s="66" t="s">
        <v>421</v>
      </c>
      <c r="E897" s="66" t="s">
        <v>423</v>
      </c>
      <c r="F897" s="66" t="s">
        <v>91</v>
      </c>
    </row>
    <row r="898" spans="1:6" ht="18.75">
      <c r="A898" s="198">
        <v>2025</v>
      </c>
      <c r="B898" s="65" t="s">
        <v>92</v>
      </c>
      <c r="C898" s="195">
        <v>905</v>
      </c>
      <c r="D898" s="195">
        <v>485</v>
      </c>
      <c r="E898" s="195">
        <v>792</v>
      </c>
      <c r="F898" s="194">
        <f>SUM(C898:E899)</f>
        <v>2182</v>
      </c>
    </row>
    <row r="899" spans="1:6">
      <c r="A899" s="198"/>
      <c r="B899" s="66" t="s">
        <v>102</v>
      </c>
      <c r="C899" s="195"/>
      <c r="D899" s="195"/>
      <c r="E899" s="195"/>
      <c r="F899" s="194"/>
    </row>
    <row r="900" spans="1:6" ht="18.75">
      <c r="A900" s="198"/>
      <c r="B900" s="65" t="s">
        <v>94</v>
      </c>
      <c r="C900" s="195">
        <v>915</v>
      </c>
      <c r="D900" s="195">
        <v>502</v>
      </c>
      <c r="E900" s="195">
        <v>756</v>
      </c>
      <c r="F900" s="194">
        <f>SUM(C900:E901)</f>
        <v>2173</v>
      </c>
    </row>
    <row r="901" spans="1:6" ht="15.75" customHeight="1">
      <c r="A901" s="198"/>
      <c r="B901" s="66" t="s">
        <v>103</v>
      </c>
      <c r="C901" s="195"/>
      <c r="D901" s="195"/>
      <c r="E901" s="195"/>
      <c r="F901" s="194"/>
    </row>
    <row r="902" spans="1:6" ht="18.75">
      <c r="A902" s="198"/>
      <c r="B902" s="65" t="s">
        <v>96</v>
      </c>
      <c r="C902" s="195">
        <v>656</v>
      </c>
      <c r="D902" s="195">
        <v>374</v>
      </c>
      <c r="E902" s="195">
        <v>554</v>
      </c>
      <c r="F902" s="194">
        <f>SUM(C902:E903)</f>
        <v>1584</v>
      </c>
    </row>
    <row r="903" spans="1:6" ht="15.75" customHeight="1">
      <c r="A903" s="198"/>
      <c r="B903" s="66" t="s">
        <v>104</v>
      </c>
      <c r="C903" s="195"/>
      <c r="D903" s="195"/>
      <c r="E903" s="195"/>
      <c r="F903" s="194"/>
    </row>
    <row r="904" spans="1:6" ht="18.75">
      <c r="A904" s="198"/>
      <c r="B904" s="65" t="s">
        <v>90</v>
      </c>
      <c r="C904" s="211">
        <f>SUM(C898:C903)</f>
        <v>2476</v>
      </c>
      <c r="D904" s="211">
        <f t="shared" ref="D904:F904" si="135">SUM(D898:D903)</f>
        <v>1361</v>
      </c>
      <c r="E904" s="211">
        <f t="shared" si="135"/>
        <v>2102</v>
      </c>
      <c r="F904" s="211">
        <f t="shared" si="135"/>
        <v>5939</v>
      </c>
    </row>
    <row r="905" spans="1:6" ht="15.75" customHeight="1">
      <c r="A905" s="198"/>
      <c r="B905" s="66" t="s">
        <v>91</v>
      </c>
      <c r="C905" s="211"/>
      <c r="D905" s="211"/>
      <c r="E905" s="211"/>
      <c r="F905" s="211"/>
    </row>
    <row r="906" spans="1:6" ht="18.75">
      <c r="A906" s="198">
        <v>2024</v>
      </c>
      <c r="B906" s="65" t="s">
        <v>92</v>
      </c>
      <c r="C906" s="195">
        <v>536</v>
      </c>
      <c r="D906" s="195">
        <v>224</v>
      </c>
      <c r="E906" s="195">
        <v>226</v>
      </c>
      <c r="F906" s="195">
        <f>SUM(C906:E907)</f>
        <v>986</v>
      </c>
    </row>
    <row r="907" spans="1:6" ht="15.75" customHeight="1">
      <c r="A907" s="198"/>
      <c r="B907" s="66" t="s">
        <v>102</v>
      </c>
      <c r="C907" s="195"/>
      <c r="D907" s="195"/>
      <c r="E907" s="195"/>
      <c r="F907" s="195"/>
    </row>
    <row r="908" spans="1:6" ht="18.75">
      <c r="A908" s="198"/>
      <c r="B908" s="65" t="s">
        <v>94</v>
      </c>
      <c r="C908" s="195">
        <v>691</v>
      </c>
      <c r="D908" s="195">
        <v>324</v>
      </c>
      <c r="E908" s="195">
        <v>206</v>
      </c>
      <c r="F908" s="195">
        <f>SUM(C908:E909)</f>
        <v>1221</v>
      </c>
    </row>
    <row r="909" spans="1:6" ht="15.75" customHeight="1">
      <c r="A909" s="198"/>
      <c r="B909" s="66" t="s">
        <v>103</v>
      </c>
      <c r="C909" s="195"/>
      <c r="D909" s="195"/>
      <c r="E909" s="195"/>
      <c r="F909" s="195"/>
    </row>
    <row r="910" spans="1:6" ht="18.75">
      <c r="A910" s="198"/>
      <c r="B910" s="65" t="s">
        <v>96</v>
      </c>
      <c r="C910" s="195">
        <v>549</v>
      </c>
      <c r="D910" s="195">
        <v>238</v>
      </c>
      <c r="E910" s="195">
        <v>110</v>
      </c>
      <c r="F910" s="195">
        <f>SUM(C910:E911)</f>
        <v>897</v>
      </c>
    </row>
    <row r="911" spans="1:6" ht="15.75" customHeight="1">
      <c r="A911" s="198"/>
      <c r="B911" s="66" t="s">
        <v>104</v>
      </c>
      <c r="C911" s="195"/>
      <c r="D911" s="195"/>
      <c r="E911" s="195"/>
      <c r="F911" s="195"/>
    </row>
    <row r="912" spans="1:6" ht="18.75">
      <c r="A912" s="198"/>
      <c r="B912" s="65" t="s">
        <v>90</v>
      </c>
      <c r="C912" s="211">
        <f>SUM(C906:C911)</f>
        <v>1776</v>
      </c>
      <c r="D912" s="211">
        <f t="shared" ref="D912:F912" si="136">SUM(D906:D911)</f>
        <v>786</v>
      </c>
      <c r="E912" s="211">
        <f t="shared" si="136"/>
        <v>542</v>
      </c>
      <c r="F912" s="211">
        <f t="shared" si="136"/>
        <v>3104</v>
      </c>
    </row>
    <row r="913" spans="1:10" ht="15.75" customHeight="1">
      <c r="A913" s="198"/>
      <c r="B913" s="66" t="s">
        <v>91</v>
      </c>
      <c r="C913" s="211"/>
      <c r="D913" s="211"/>
      <c r="E913" s="211"/>
      <c r="F913" s="211"/>
    </row>
    <row r="914" spans="1:10">
      <c r="A914" s="22" t="s">
        <v>234</v>
      </c>
      <c r="E914" s="31" t="s">
        <v>417</v>
      </c>
    </row>
    <row r="915" spans="1:10">
      <c r="A915" s="22" t="s">
        <v>424</v>
      </c>
      <c r="D915" s="40" t="s">
        <v>425</v>
      </c>
    </row>
    <row r="916" spans="1:10">
      <c r="A916" s="8"/>
    </row>
    <row r="917" spans="1:10">
      <c r="A917" s="8"/>
    </row>
    <row r="918" spans="1:10">
      <c r="B918" s="8"/>
    </row>
    <row r="919" spans="1:10" ht="15" customHeight="1">
      <c r="A919" s="148" t="s">
        <v>720</v>
      </c>
      <c r="B919" s="148"/>
      <c r="C919" s="148"/>
      <c r="D919" s="148"/>
      <c r="E919" s="148"/>
      <c r="F919" s="116"/>
      <c r="G919" s="116"/>
      <c r="H919" s="116"/>
      <c r="I919" s="116"/>
      <c r="J919" s="116"/>
    </row>
    <row r="920" spans="1:10" ht="15" customHeight="1">
      <c r="A920" s="148" t="s">
        <v>30</v>
      </c>
      <c r="B920" s="148"/>
      <c r="C920" s="148"/>
      <c r="D920" s="148"/>
      <c r="E920" s="148"/>
      <c r="F920" s="116"/>
      <c r="G920" s="116"/>
      <c r="H920" s="116"/>
    </row>
    <row r="921" spans="1:10" ht="28.9" customHeight="1">
      <c r="A921" s="150" t="s">
        <v>71</v>
      </c>
      <c r="B921" s="150"/>
      <c r="C921" s="150"/>
      <c r="D921" s="150"/>
      <c r="E921" s="150"/>
      <c r="F921" s="130"/>
      <c r="G921" s="130"/>
      <c r="H921" s="130"/>
    </row>
    <row r="922" spans="1:10" ht="18" customHeight="1">
      <c r="A922" s="247" t="s">
        <v>101</v>
      </c>
      <c r="B922" s="183" t="s">
        <v>88</v>
      </c>
      <c r="C922" s="198" t="s">
        <v>426</v>
      </c>
      <c r="D922" s="198"/>
      <c r="E922" s="198"/>
    </row>
    <row r="923" spans="1:10">
      <c r="A923" s="249"/>
      <c r="B923" s="185"/>
      <c r="C923" s="220" t="s">
        <v>427</v>
      </c>
      <c r="D923" s="220"/>
      <c r="E923" s="220"/>
    </row>
    <row r="924" spans="1:10" ht="18.75">
      <c r="A924" s="187" t="s">
        <v>87</v>
      </c>
      <c r="B924" s="187" t="s">
        <v>89</v>
      </c>
      <c r="C924" s="65" t="s">
        <v>430</v>
      </c>
      <c r="D924" s="65" t="s">
        <v>428</v>
      </c>
      <c r="E924" s="65" t="s">
        <v>90</v>
      </c>
    </row>
    <row r="925" spans="1:10">
      <c r="A925" s="189"/>
      <c r="B925" s="189"/>
      <c r="C925" s="66" t="s">
        <v>431</v>
      </c>
      <c r="D925" s="66" t="s">
        <v>429</v>
      </c>
      <c r="E925" s="66" t="s">
        <v>91</v>
      </c>
    </row>
    <row r="926" spans="1:10" ht="18.75">
      <c r="A926" s="198">
        <v>2025</v>
      </c>
      <c r="B926" s="65" t="s">
        <v>92</v>
      </c>
      <c r="C926" s="246">
        <v>888</v>
      </c>
      <c r="D926" s="246">
        <v>66</v>
      </c>
      <c r="E926" s="246">
        <f>SUM(C926:D927)</f>
        <v>954</v>
      </c>
    </row>
    <row r="927" spans="1:10">
      <c r="A927" s="198"/>
      <c r="B927" s="66" t="s">
        <v>102</v>
      </c>
      <c r="C927" s="246"/>
      <c r="D927" s="246"/>
      <c r="E927" s="246"/>
    </row>
    <row r="928" spans="1:10" ht="18.75">
      <c r="A928" s="198"/>
      <c r="B928" s="65" t="s">
        <v>94</v>
      </c>
      <c r="C928" s="246">
        <v>868</v>
      </c>
      <c r="D928" s="246">
        <v>100</v>
      </c>
      <c r="E928" s="246">
        <f t="shared" ref="E928" si="137">SUM(C928:D929)</f>
        <v>968</v>
      </c>
    </row>
    <row r="929" spans="1:5" ht="15.75" customHeight="1">
      <c r="A929" s="198"/>
      <c r="B929" s="66" t="s">
        <v>103</v>
      </c>
      <c r="C929" s="246"/>
      <c r="D929" s="246"/>
      <c r="E929" s="246"/>
    </row>
    <row r="930" spans="1:5" ht="18.75">
      <c r="A930" s="198"/>
      <c r="B930" s="65" t="s">
        <v>96</v>
      </c>
      <c r="C930" s="246">
        <v>684</v>
      </c>
      <c r="D930" s="246">
        <v>38</v>
      </c>
      <c r="E930" s="246">
        <f t="shared" ref="E930" si="138">SUM(C930:D931)</f>
        <v>722</v>
      </c>
    </row>
    <row r="931" spans="1:5" ht="15.75" customHeight="1">
      <c r="A931" s="198"/>
      <c r="B931" s="66" t="s">
        <v>104</v>
      </c>
      <c r="C931" s="246"/>
      <c r="D931" s="246"/>
      <c r="E931" s="246"/>
    </row>
    <row r="932" spans="1:5" ht="18.75">
      <c r="A932" s="198"/>
      <c r="B932" s="65" t="s">
        <v>90</v>
      </c>
      <c r="C932" s="239">
        <f>SUM(C926:C931)</f>
        <v>2440</v>
      </c>
      <c r="D932" s="239">
        <f t="shared" ref="D932:E932" si="139">SUM(D926:D931)</f>
        <v>204</v>
      </c>
      <c r="E932" s="239">
        <f t="shared" si="139"/>
        <v>2644</v>
      </c>
    </row>
    <row r="933" spans="1:5" ht="15.75" customHeight="1">
      <c r="A933" s="198"/>
      <c r="B933" s="66" t="s">
        <v>91</v>
      </c>
      <c r="C933" s="239"/>
      <c r="D933" s="239"/>
      <c r="E933" s="239"/>
    </row>
    <row r="934" spans="1:5" ht="18.75">
      <c r="A934" s="198">
        <v>2024</v>
      </c>
      <c r="B934" s="65" t="s">
        <v>92</v>
      </c>
      <c r="C934" s="195">
        <v>486</v>
      </c>
      <c r="D934" s="195">
        <v>85</v>
      </c>
      <c r="E934" s="195">
        <f>SUM(C934:D935)</f>
        <v>571</v>
      </c>
    </row>
    <row r="935" spans="1:5">
      <c r="A935" s="198"/>
      <c r="B935" s="66" t="s">
        <v>102</v>
      </c>
      <c r="C935" s="195"/>
      <c r="D935" s="195"/>
      <c r="E935" s="195"/>
    </row>
    <row r="936" spans="1:5" ht="18.75">
      <c r="A936" s="198"/>
      <c r="B936" s="65" t="s">
        <v>94</v>
      </c>
      <c r="C936" s="195">
        <v>675</v>
      </c>
      <c r="D936" s="195">
        <v>63</v>
      </c>
      <c r="E936" s="195">
        <f t="shared" ref="E936" si="140">SUM(C936:D937)</f>
        <v>738</v>
      </c>
    </row>
    <row r="937" spans="1:5" ht="15.75" customHeight="1">
      <c r="A937" s="198"/>
      <c r="B937" s="66" t="s">
        <v>103</v>
      </c>
      <c r="C937" s="195"/>
      <c r="D937" s="195"/>
      <c r="E937" s="195"/>
    </row>
    <row r="938" spans="1:5" ht="18.75">
      <c r="A938" s="198"/>
      <c r="B938" s="65" t="s">
        <v>96</v>
      </c>
      <c r="C938" s="195">
        <v>562</v>
      </c>
      <c r="D938" s="195">
        <v>28</v>
      </c>
      <c r="E938" s="195">
        <f t="shared" ref="E938" si="141">SUM(C938:D939)</f>
        <v>590</v>
      </c>
    </row>
    <row r="939" spans="1:5" ht="15.75" customHeight="1">
      <c r="A939" s="198"/>
      <c r="B939" s="66" t="s">
        <v>104</v>
      </c>
      <c r="C939" s="195"/>
      <c r="D939" s="195"/>
      <c r="E939" s="195"/>
    </row>
    <row r="940" spans="1:5" ht="18.75">
      <c r="A940" s="198"/>
      <c r="B940" s="65" t="s">
        <v>90</v>
      </c>
      <c r="C940" s="211">
        <f>SUM(C934:C939)</f>
        <v>1723</v>
      </c>
      <c r="D940" s="211">
        <f t="shared" ref="D940:E940" si="142">SUM(D934:D939)</f>
        <v>176</v>
      </c>
      <c r="E940" s="211">
        <f t="shared" si="142"/>
        <v>1899</v>
      </c>
    </row>
    <row r="941" spans="1:5" ht="15.75" customHeight="1">
      <c r="A941" s="198"/>
      <c r="B941" s="66" t="s">
        <v>91</v>
      </c>
      <c r="C941" s="211"/>
      <c r="D941" s="211"/>
      <c r="E941" s="211"/>
    </row>
    <row r="942" spans="1:5">
      <c r="B942" s="15" t="s">
        <v>234</v>
      </c>
      <c r="E942" s="18" t="s">
        <v>236</v>
      </c>
    </row>
    <row r="943" spans="1:5">
      <c r="A943" s="47"/>
    </row>
    <row r="944" spans="1:5">
      <c r="A944" s="6"/>
    </row>
    <row r="945" spans="1:9" ht="15" customHeight="1">
      <c r="A945" s="148" t="s">
        <v>721</v>
      </c>
      <c r="B945" s="148"/>
      <c r="C945" s="148"/>
      <c r="D945" s="148"/>
      <c r="E945" s="148"/>
      <c r="F945" s="148"/>
      <c r="G945" s="148"/>
      <c r="H945" s="116"/>
      <c r="I945" s="116"/>
    </row>
    <row r="946" spans="1:9" ht="15" customHeight="1">
      <c r="A946" s="148" t="s">
        <v>31</v>
      </c>
      <c r="B946" s="148"/>
      <c r="C946" s="148"/>
      <c r="D946" s="148"/>
      <c r="E946" s="148"/>
      <c r="F946" s="148"/>
      <c r="G946" s="148"/>
      <c r="H946" s="116"/>
      <c r="I946" s="116"/>
    </row>
    <row r="947" spans="1:9">
      <c r="A947" s="149" t="s">
        <v>72</v>
      </c>
      <c r="B947" s="149"/>
      <c r="C947" s="149"/>
      <c r="D947" s="149"/>
      <c r="E947" s="149"/>
      <c r="F947" s="149"/>
      <c r="G947" s="149"/>
      <c r="H947" s="130"/>
      <c r="I947" s="130"/>
    </row>
    <row r="948" spans="1:9" ht="37.5">
      <c r="A948" s="65" t="s">
        <v>101</v>
      </c>
      <c r="B948" s="65" t="s">
        <v>88</v>
      </c>
      <c r="C948" s="65" t="s">
        <v>432</v>
      </c>
      <c r="D948" s="65" t="s">
        <v>434</v>
      </c>
      <c r="E948" s="65" t="s">
        <v>436</v>
      </c>
      <c r="F948" s="65" t="s">
        <v>438</v>
      </c>
      <c r="G948" s="65" t="s">
        <v>440</v>
      </c>
    </row>
    <row r="949" spans="1:9" ht="51">
      <c r="A949" s="66" t="s">
        <v>87</v>
      </c>
      <c r="B949" s="66" t="s">
        <v>89</v>
      </c>
      <c r="C949" s="66" t="s">
        <v>433</v>
      </c>
      <c r="D949" s="66" t="s">
        <v>435</v>
      </c>
      <c r="E949" s="66" t="s">
        <v>437</v>
      </c>
      <c r="F949" s="66" t="s">
        <v>439</v>
      </c>
      <c r="G949" s="66" t="s">
        <v>441</v>
      </c>
    </row>
    <row r="950" spans="1:9" ht="18.75">
      <c r="A950" s="198">
        <v>2025</v>
      </c>
      <c r="B950" s="65" t="s">
        <v>92</v>
      </c>
      <c r="C950" s="195">
        <v>225</v>
      </c>
      <c r="D950" s="195">
        <v>217</v>
      </c>
      <c r="E950" s="195">
        <v>155</v>
      </c>
      <c r="F950" s="195">
        <v>360</v>
      </c>
      <c r="G950" s="195">
        <v>32</v>
      </c>
    </row>
    <row r="951" spans="1:9">
      <c r="A951" s="198"/>
      <c r="B951" s="66" t="s">
        <v>102</v>
      </c>
      <c r="C951" s="195"/>
      <c r="D951" s="195"/>
      <c r="E951" s="195"/>
      <c r="F951" s="195"/>
      <c r="G951" s="195"/>
    </row>
    <row r="952" spans="1:9" ht="18.75">
      <c r="A952" s="198"/>
      <c r="B952" s="65" t="s">
        <v>94</v>
      </c>
      <c r="C952" s="195">
        <v>240</v>
      </c>
      <c r="D952" s="195">
        <v>161</v>
      </c>
      <c r="E952" s="195">
        <v>157</v>
      </c>
      <c r="F952" s="195">
        <v>417</v>
      </c>
      <c r="G952" s="195">
        <v>15</v>
      </c>
    </row>
    <row r="953" spans="1:9">
      <c r="A953" s="198"/>
      <c r="B953" s="66" t="s">
        <v>442</v>
      </c>
      <c r="C953" s="195"/>
      <c r="D953" s="195"/>
      <c r="E953" s="195"/>
      <c r="F953" s="195"/>
      <c r="G953" s="195"/>
    </row>
    <row r="954" spans="1:9" ht="18.75">
      <c r="A954" s="198"/>
      <c r="B954" s="65" t="s">
        <v>96</v>
      </c>
      <c r="C954" s="195">
        <v>148</v>
      </c>
      <c r="D954" s="195">
        <v>107</v>
      </c>
      <c r="E954" s="195">
        <v>103</v>
      </c>
      <c r="F954" s="195">
        <v>335</v>
      </c>
      <c r="G954" s="195">
        <v>11</v>
      </c>
    </row>
    <row r="955" spans="1:9">
      <c r="A955" s="198"/>
      <c r="B955" s="66" t="s">
        <v>104</v>
      </c>
      <c r="C955" s="195"/>
      <c r="D955" s="195"/>
      <c r="E955" s="195"/>
      <c r="F955" s="195"/>
      <c r="G955" s="195"/>
    </row>
    <row r="956" spans="1:9" ht="18.75">
      <c r="A956" s="198"/>
      <c r="B956" s="65" t="s">
        <v>90</v>
      </c>
      <c r="C956" s="218">
        <f>SUM(C950:C955)</f>
        <v>613</v>
      </c>
      <c r="D956" s="218">
        <f t="shared" ref="D956:E956" si="143">SUM(D950:D955)</f>
        <v>485</v>
      </c>
      <c r="E956" s="218">
        <f t="shared" si="143"/>
        <v>415</v>
      </c>
      <c r="F956" s="211">
        <f>SUM(F950:F955)</f>
        <v>1112</v>
      </c>
      <c r="G956" s="211">
        <f>SUM(G950:G955)</f>
        <v>58</v>
      </c>
    </row>
    <row r="957" spans="1:9" ht="15.75" customHeight="1">
      <c r="A957" s="198"/>
      <c r="B957" s="66" t="s">
        <v>91</v>
      </c>
      <c r="C957" s="218"/>
      <c r="D957" s="218"/>
      <c r="E957" s="218"/>
      <c r="F957" s="211"/>
      <c r="G957" s="211"/>
    </row>
    <row r="958" spans="1:9" ht="18.75">
      <c r="A958" s="198">
        <v>2024</v>
      </c>
      <c r="B958" s="65" t="s">
        <v>92</v>
      </c>
      <c r="C958" s="195">
        <v>156</v>
      </c>
      <c r="D958" s="195">
        <v>87</v>
      </c>
      <c r="E958" s="195">
        <v>142</v>
      </c>
      <c r="F958" s="195">
        <v>273</v>
      </c>
      <c r="G958" s="195">
        <v>38</v>
      </c>
    </row>
    <row r="959" spans="1:9">
      <c r="A959" s="198"/>
      <c r="B959" s="66" t="s">
        <v>102</v>
      </c>
      <c r="C959" s="195"/>
      <c r="D959" s="195"/>
      <c r="E959" s="195"/>
      <c r="F959" s="195"/>
      <c r="G959" s="195"/>
    </row>
    <row r="960" spans="1:9" ht="18.75">
      <c r="A960" s="198"/>
      <c r="B960" s="65" t="s">
        <v>94</v>
      </c>
      <c r="C960" s="195">
        <v>124</v>
      </c>
      <c r="D960" s="195">
        <v>154</v>
      </c>
      <c r="E960" s="195">
        <v>150</v>
      </c>
      <c r="F960" s="195">
        <v>359</v>
      </c>
      <c r="G960" s="195">
        <v>14</v>
      </c>
    </row>
    <row r="961" spans="1:10">
      <c r="A961" s="198"/>
      <c r="B961" s="66" t="s">
        <v>103</v>
      </c>
      <c r="C961" s="195"/>
      <c r="D961" s="195"/>
      <c r="E961" s="195"/>
      <c r="F961" s="195"/>
      <c r="G961" s="195"/>
    </row>
    <row r="962" spans="1:10" ht="18.75">
      <c r="A962" s="198"/>
      <c r="B962" s="65" t="s">
        <v>96</v>
      </c>
      <c r="C962" s="195">
        <v>80</v>
      </c>
      <c r="D962" s="195">
        <v>95</v>
      </c>
      <c r="E962" s="195">
        <v>78</v>
      </c>
      <c r="F962" s="195">
        <v>332</v>
      </c>
      <c r="G962" s="195">
        <v>6</v>
      </c>
    </row>
    <row r="963" spans="1:10">
      <c r="A963" s="198"/>
      <c r="B963" s="66" t="s">
        <v>104</v>
      </c>
      <c r="C963" s="195"/>
      <c r="D963" s="195"/>
      <c r="E963" s="195"/>
      <c r="F963" s="195"/>
      <c r="G963" s="195"/>
    </row>
    <row r="964" spans="1:10" ht="18.75">
      <c r="A964" s="198"/>
      <c r="B964" s="65" t="s">
        <v>90</v>
      </c>
      <c r="C964" s="218">
        <f>SUM(C958:C963)</f>
        <v>360</v>
      </c>
      <c r="D964" s="218">
        <f t="shared" ref="D964:G964" si="144">SUM(D958:D963)</f>
        <v>336</v>
      </c>
      <c r="E964" s="218">
        <f t="shared" si="144"/>
        <v>370</v>
      </c>
      <c r="F964" s="218">
        <f t="shared" si="144"/>
        <v>964</v>
      </c>
      <c r="G964" s="218">
        <f t="shared" si="144"/>
        <v>58</v>
      </c>
    </row>
    <row r="965" spans="1:10" ht="15.75" customHeight="1">
      <c r="A965" s="198"/>
      <c r="B965" s="66" t="s">
        <v>91</v>
      </c>
      <c r="C965" s="218"/>
      <c r="D965" s="218"/>
      <c r="E965" s="218"/>
      <c r="F965" s="218"/>
      <c r="G965" s="218"/>
    </row>
    <row r="966" spans="1:10">
      <c r="A966" s="15" t="s">
        <v>234</v>
      </c>
      <c r="E966" s="18" t="s">
        <v>236</v>
      </c>
    </row>
    <row r="967" spans="1:10">
      <c r="A967" s="36"/>
    </row>
    <row r="968" spans="1:10">
      <c r="A968" s="37"/>
    </row>
    <row r="969" spans="1:10" ht="15" customHeight="1">
      <c r="A969" s="148" t="s">
        <v>722</v>
      </c>
      <c r="B969" s="148"/>
      <c r="C969" s="148"/>
      <c r="D969" s="116"/>
      <c r="E969" s="116"/>
      <c r="F969" s="116"/>
      <c r="G969" s="116"/>
      <c r="H969" s="116"/>
      <c r="I969" s="116"/>
      <c r="J969" s="116"/>
    </row>
    <row r="970" spans="1:10" ht="15" customHeight="1">
      <c r="A970" s="148" t="s">
        <v>32</v>
      </c>
      <c r="B970" s="148"/>
      <c r="C970" s="148"/>
      <c r="D970" s="116"/>
      <c r="E970" s="116"/>
      <c r="F970" s="116"/>
      <c r="G970" s="116"/>
      <c r="H970" s="116"/>
    </row>
    <row r="971" spans="1:10" ht="38.450000000000003" customHeight="1">
      <c r="A971" s="177" t="s">
        <v>723</v>
      </c>
      <c r="B971" s="177"/>
      <c r="C971" s="177"/>
      <c r="D971" s="133"/>
      <c r="E971" s="133"/>
      <c r="F971" s="133"/>
      <c r="G971" s="133"/>
      <c r="H971" s="133"/>
      <c r="I971" s="133"/>
    </row>
    <row r="972" spans="1:10">
      <c r="A972" s="49"/>
    </row>
    <row r="973" spans="1:10">
      <c r="B973" s="15" t="s">
        <v>443</v>
      </c>
    </row>
    <row r="974" spans="1:10" ht="18.75">
      <c r="A974" s="65" t="s">
        <v>101</v>
      </c>
      <c r="B974" s="65" t="s">
        <v>88</v>
      </c>
      <c r="C974" s="65" t="s">
        <v>444</v>
      </c>
    </row>
    <row r="975" spans="1:10" ht="25.5" customHeight="1">
      <c r="A975" s="187" t="s">
        <v>87</v>
      </c>
      <c r="B975" s="187" t="s">
        <v>89</v>
      </c>
      <c r="C975" s="187" t="s">
        <v>445</v>
      </c>
    </row>
    <row r="976" spans="1:10">
      <c r="A976" s="189"/>
      <c r="B976" s="189"/>
      <c r="C976" s="189"/>
    </row>
    <row r="977" spans="1:3" ht="18.75">
      <c r="A977" s="198">
        <v>2025</v>
      </c>
      <c r="B977" s="65" t="s">
        <v>92</v>
      </c>
      <c r="C977" s="238">
        <v>103177</v>
      </c>
    </row>
    <row r="978" spans="1:3">
      <c r="A978" s="198"/>
      <c r="B978" s="66" t="s">
        <v>102</v>
      </c>
      <c r="C978" s="238"/>
    </row>
    <row r="979" spans="1:3" ht="18.75">
      <c r="A979" s="198"/>
      <c r="B979" s="65" t="s">
        <v>94</v>
      </c>
      <c r="C979" s="238">
        <v>120754</v>
      </c>
    </row>
    <row r="980" spans="1:3">
      <c r="A980" s="198"/>
      <c r="B980" s="66" t="s">
        <v>103</v>
      </c>
      <c r="C980" s="238"/>
    </row>
    <row r="981" spans="1:3" ht="18.75">
      <c r="A981" s="198"/>
      <c r="B981" s="65" t="s">
        <v>96</v>
      </c>
      <c r="C981" s="238">
        <v>101632</v>
      </c>
    </row>
    <row r="982" spans="1:3">
      <c r="A982" s="198"/>
      <c r="B982" s="66" t="s">
        <v>104</v>
      </c>
      <c r="C982" s="238"/>
    </row>
    <row r="983" spans="1:3" ht="18.75">
      <c r="A983" s="198"/>
      <c r="B983" s="65" t="s">
        <v>90</v>
      </c>
      <c r="C983" s="239">
        <f>SUM(C977:C982)</f>
        <v>325563</v>
      </c>
    </row>
    <row r="984" spans="1:3">
      <c r="A984" s="198"/>
      <c r="B984" s="66" t="s">
        <v>91</v>
      </c>
      <c r="C984" s="239"/>
    </row>
    <row r="985" spans="1:3" ht="18.75">
      <c r="A985" s="198">
        <v>2024</v>
      </c>
      <c r="B985" s="65" t="s">
        <v>92</v>
      </c>
      <c r="C985" s="194">
        <v>74864</v>
      </c>
    </row>
    <row r="986" spans="1:3">
      <c r="A986" s="198"/>
      <c r="B986" s="66" t="s">
        <v>102</v>
      </c>
      <c r="C986" s="194"/>
    </row>
    <row r="987" spans="1:3" ht="18.75">
      <c r="A987" s="198"/>
      <c r="B987" s="65" t="s">
        <v>94</v>
      </c>
      <c r="C987" s="194">
        <v>99302</v>
      </c>
    </row>
    <row r="988" spans="1:3">
      <c r="A988" s="198"/>
      <c r="B988" s="66" t="s">
        <v>103</v>
      </c>
      <c r="C988" s="194"/>
    </row>
    <row r="989" spans="1:3" ht="18.75">
      <c r="A989" s="198"/>
      <c r="B989" s="65" t="s">
        <v>96</v>
      </c>
      <c r="C989" s="194">
        <v>96117</v>
      </c>
    </row>
    <row r="990" spans="1:3">
      <c r="A990" s="198"/>
      <c r="B990" s="66" t="s">
        <v>104</v>
      </c>
      <c r="C990" s="194"/>
    </row>
    <row r="991" spans="1:3" ht="18.75">
      <c r="A991" s="198"/>
      <c r="B991" s="65" t="s">
        <v>90</v>
      </c>
      <c r="C991" s="211">
        <f>SUM(C985:C990)</f>
        <v>270283</v>
      </c>
    </row>
    <row r="992" spans="1:3">
      <c r="A992" s="198"/>
      <c r="B992" s="66" t="s">
        <v>91</v>
      </c>
      <c r="C992" s="211"/>
    </row>
    <row r="993" spans="1:12">
      <c r="A993" s="15" t="s">
        <v>234</v>
      </c>
      <c r="D993" s="18" t="s">
        <v>236</v>
      </c>
    </row>
    <row r="994" spans="1:12">
      <c r="A994" s="8"/>
    </row>
    <row r="996" spans="1:12" ht="15" customHeight="1">
      <c r="A996" s="148" t="s">
        <v>724</v>
      </c>
      <c r="B996" s="148"/>
      <c r="C996" s="148"/>
      <c r="D996" s="148"/>
      <c r="E996" s="148"/>
      <c r="F996" s="148"/>
      <c r="G996" s="148"/>
      <c r="H996" s="148"/>
      <c r="I996" s="148"/>
      <c r="J996" s="148"/>
      <c r="K996" s="116"/>
      <c r="L996" s="116"/>
    </row>
    <row r="997" spans="1:12" ht="15" customHeight="1">
      <c r="A997" s="148" t="s">
        <v>846</v>
      </c>
      <c r="B997" s="148"/>
      <c r="C997" s="148"/>
      <c r="D997" s="148"/>
      <c r="E997" s="148"/>
      <c r="F997" s="148"/>
      <c r="G997" s="148"/>
      <c r="H997" s="148"/>
      <c r="I997" s="148"/>
      <c r="J997" s="148"/>
      <c r="K997" s="116"/>
      <c r="L997" s="116"/>
    </row>
    <row r="998" spans="1:12">
      <c r="A998" s="161" t="s">
        <v>847</v>
      </c>
      <c r="B998" s="161"/>
      <c r="C998" s="161"/>
      <c r="D998" s="161"/>
      <c r="E998" s="161"/>
      <c r="F998" s="161"/>
      <c r="G998" s="161"/>
      <c r="H998" s="161"/>
      <c r="I998" s="161"/>
      <c r="J998" s="161"/>
      <c r="K998" s="128"/>
      <c r="L998" s="128"/>
    </row>
    <row r="999" spans="1:12" ht="18" customHeight="1">
      <c r="A999" s="339" t="s">
        <v>101</v>
      </c>
      <c r="B999" s="183" t="s">
        <v>88</v>
      </c>
      <c r="C999" s="171" t="s">
        <v>750</v>
      </c>
      <c r="D999" s="172"/>
      <c r="E999" s="172"/>
      <c r="F999" s="173"/>
      <c r="G999" s="198" t="s">
        <v>446</v>
      </c>
      <c r="H999" s="198"/>
      <c r="I999" s="198"/>
      <c r="J999" s="198"/>
    </row>
    <row r="1000" spans="1:12" ht="15" customHeight="1">
      <c r="A1000" s="341"/>
      <c r="B1000" s="185"/>
      <c r="C1000" s="171" t="s">
        <v>751</v>
      </c>
      <c r="D1000" s="172"/>
      <c r="E1000" s="172"/>
      <c r="F1000" s="173"/>
      <c r="G1000" s="220" t="s">
        <v>447</v>
      </c>
      <c r="H1000" s="220"/>
      <c r="I1000" s="220"/>
      <c r="J1000" s="220"/>
    </row>
    <row r="1001" spans="1:12" ht="37.5" customHeight="1">
      <c r="A1001" s="241" t="s">
        <v>87</v>
      </c>
      <c r="B1001" s="187" t="s">
        <v>89</v>
      </c>
      <c r="C1001" s="85" t="s">
        <v>455</v>
      </c>
      <c r="D1001" s="69" t="s">
        <v>453</v>
      </c>
      <c r="E1001" s="69" t="s">
        <v>451</v>
      </c>
      <c r="F1001" s="69" t="s">
        <v>449</v>
      </c>
      <c r="G1001" s="85" t="s">
        <v>455</v>
      </c>
      <c r="H1001" s="69" t="s">
        <v>453</v>
      </c>
      <c r="I1001" s="69" t="s">
        <v>451</v>
      </c>
      <c r="J1001" s="69" t="s">
        <v>449</v>
      </c>
    </row>
    <row r="1002" spans="1:12" ht="25.5">
      <c r="A1002" s="242"/>
      <c r="B1002" s="189"/>
      <c r="C1002" s="67" t="s">
        <v>456</v>
      </c>
      <c r="D1002" s="67" t="s">
        <v>454</v>
      </c>
      <c r="E1002" s="67" t="s">
        <v>452</v>
      </c>
      <c r="F1002" s="67" t="s">
        <v>450</v>
      </c>
      <c r="G1002" s="67" t="s">
        <v>456</v>
      </c>
      <c r="H1002" s="67" t="s">
        <v>454</v>
      </c>
      <c r="I1002" s="67" t="s">
        <v>452</v>
      </c>
      <c r="J1002" s="67" t="s">
        <v>450</v>
      </c>
    </row>
    <row r="1003" spans="1:12" ht="18.75">
      <c r="A1003" s="295">
        <v>2025</v>
      </c>
      <c r="B1003" s="69" t="s">
        <v>92</v>
      </c>
      <c r="C1003" s="246">
        <v>118</v>
      </c>
      <c r="D1003" s="246">
        <v>19</v>
      </c>
      <c r="E1003" s="246">
        <v>447</v>
      </c>
      <c r="F1003" s="246">
        <v>0</v>
      </c>
      <c r="G1003" s="246">
        <v>272</v>
      </c>
      <c r="H1003" s="246">
        <v>74</v>
      </c>
      <c r="I1003" s="246">
        <v>2</v>
      </c>
      <c r="J1003" s="246">
        <v>0</v>
      </c>
    </row>
    <row r="1004" spans="1:12">
      <c r="A1004" s="295"/>
      <c r="B1004" s="67" t="s">
        <v>102</v>
      </c>
      <c r="C1004" s="246"/>
      <c r="D1004" s="246"/>
      <c r="E1004" s="246"/>
      <c r="F1004" s="246"/>
      <c r="G1004" s="246"/>
      <c r="H1004" s="246"/>
      <c r="I1004" s="246"/>
      <c r="J1004" s="246"/>
    </row>
    <row r="1005" spans="1:12" ht="18.75">
      <c r="A1005" s="295"/>
      <c r="B1005" s="69" t="s">
        <v>94</v>
      </c>
      <c r="C1005" s="246">
        <v>46</v>
      </c>
      <c r="D1005" s="246">
        <v>5</v>
      </c>
      <c r="E1005" s="246">
        <v>362</v>
      </c>
      <c r="F1005" s="246">
        <v>0</v>
      </c>
      <c r="G1005" s="246">
        <v>296</v>
      </c>
      <c r="H1005" s="246">
        <v>83</v>
      </c>
      <c r="I1005" s="246">
        <v>0</v>
      </c>
      <c r="J1005" s="246">
        <v>0</v>
      </c>
    </row>
    <row r="1006" spans="1:12">
      <c r="A1006" s="295"/>
      <c r="B1006" s="67" t="s">
        <v>103</v>
      </c>
      <c r="C1006" s="246"/>
      <c r="D1006" s="246"/>
      <c r="E1006" s="246"/>
      <c r="F1006" s="246"/>
      <c r="G1006" s="246"/>
      <c r="H1006" s="246"/>
      <c r="I1006" s="246"/>
      <c r="J1006" s="246"/>
    </row>
    <row r="1007" spans="1:12" ht="18">
      <c r="A1007" s="295"/>
      <c r="B1007" s="85" t="s">
        <v>96</v>
      </c>
      <c r="C1007" s="246">
        <v>200</v>
      </c>
      <c r="D1007" s="246">
        <v>22</v>
      </c>
      <c r="E1007" s="246">
        <v>481</v>
      </c>
      <c r="F1007" s="246">
        <v>0</v>
      </c>
      <c r="G1007" s="246">
        <v>257</v>
      </c>
      <c r="H1007" s="246">
        <v>67</v>
      </c>
      <c r="I1007" s="246">
        <v>0</v>
      </c>
      <c r="J1007" s="246">
        <v>2</v>
      </c>
    </row>
    <row r="1008" spans="1:12">
      <c r="A1008" s="295"/>
      <c r="B1008" s="67" t="s">
        <v>104</v>
      </c>
      <c r="C1008" s="246"/>
      <c r="D1008" s="246"/>
      <c r="E1008" s="246"/>
      <c r="F1008" s="246"/>
      <c r="G1008" s="246"/>
      <c r="H1008" s="246"/>
      <c r="I1008" s="246"/>
      <c r="J1008" s="246"/>
    </row>
    <row r="1009" spans="1:11" ht="18.75">
      <c r="A1009" s="295"/>
      <c r="B1009" s="69" t="s">
        <v>90</v>
      </c>
      <c r="C1009" s="282">
        <f>SUM(C1003:C1008)</f>
        <v>364</v>
      </c>
      <c r="D1009" s="282">
        <f t="shared" ref="D1009" si="145">SUM(D1003:D1008)</f>
        <v>46</v>
      </c>
      <c r="E1009" s="239">
        <f>SUM(E1003:E1008)</f>
        <v>1290</v>
      </c>
      <c r="F1009" s="282">
        <f>SUM(F1003:F1008)</f>
        <v>0</v>
      </c>
      <c r="G1009" s="239">
        <f t="shared" ref="G1009:J1009" si="146">SUM(G1003:G1008)</f>
        <v>825</v>
      </c>
      <c r="H1009" s="239">
        <f t="shared" si="146"/>
        <v>224</v>
      </c>
      <c r="I1009" s="239">
        <f t="shared" si="146"/>
        <v>2</v>
      </c>
      <c r="J1009" s="239">
        <f t="shared" si="146"/>
        <v>2</v>
      </c>
    </row>
    <row r="1010" spans="1:11" ht="15.75" customHeight="1">
      <c r="A1010" s="295"/>
      <c r="B1010" s="67" t="s">
        <v>91</v>
      </c>
      <c r="C1010" s="282"/>
      <c r="D1010" s="282"/>
      <c r="E1010" s="239"/>
      <c r="F1010" s="282"/>
      <c r="G1010" s="239"/>
      <c r="H1010" s="239"/>
      <c r="I1010" s="239"/>
      <c r="J1010" s="239"/>
    </row>
    <row r="1011" spans="1:11" ht="18.75">
      <c r="A1011" s="295">
        <v>2024</v>
      </c>
      <c r="B1011" s="69" t="s">
        <v>92</v>
      </c>
      <c r="C1011" s="246">
        <v>45</v>
      </c>
      <c r="D1011" s="246">
        <v>11</v>
      </c>
      <c r="E1011" s="246">
        <v>126</v>
      </c>
      <c r="F1011" s="246">
        <v>3</v>
      </c>
      <c r="G1011" s="246">
        <v>120</v>
      </c>
      <c r="H1011" s="246">
        <v>37</v>
      </c>
      <c r="I1011" s="246">
        <v>0</v>
      </c>
      <c r="J1011" s="246">
        <v>1</v>
      </c>
    </row>
    <row r="1012" spans="1:11">
      <c r="A1012" s="295"/>
      <c r="B1012" s="67" t="s">
        <v>102</v>
      </c>
      <c r="C1012" s="246"/>
      <c r="D1012" s="246"/>
      <c r="E1012" s="246"/>
      <c r="F1012" s="246"/>
      <c r="G1012" s="246"/>
      <c r="H1012" s="246"/>
      <c r="I1012" s="246"/>
      <c r="J1012" s="246"/>
    </row>
    <row r="1013" spans="1:11" ht="18.75">
      <c r="A1013" s="295"/>
      <c r="B1013" s="69" t="s">
        <v>94</v>
      </c>
      <c r="C1013" s="246">
        <v>79</v>
      </c>
      <c r="D1013" s="246">
        <v>7</v>
      </c>
      <c r="E1013" s="246">
        <v>368</v>
      </c>
      <c r="F1013" s="246">
        <v>0</v>
      </c>
      <c r="G1013" s="246">
        <v>180</v>
      </c>
      <c r="H1013" s="246">
        <v>49</v>
      </c>
      <c r="I1013" s="246">
        <v>1</v>
      </c>
      <c r="J1013" s="246">
        <v>1</v>
      </c>
    </row>
    <row r="1014" spans="1:11">
      <c r="A1014" s="295"/>
      <c r="B1014" s="67" t="s">
        <v>103</v>
      </c>
      <c r="C1014" s="246"/>
      <c r="D1014" s="246"/>
      <c r="E1014" s="246"/>
      <c r="F1014" s="246"/>
      <c r="G1014" s="246"/>
      <c r="H1014" s="246"/>
      <c r="I1014" s="246"/>
      <c r="J1014" s="246"/>
    </row>
    <row r="1015" spans="1:11" ht="18">
      <c r="A1015" s="295"/>
      <c r="B1015" s="85" t="s">
        <v>96</v>
      </c>
      <c r="C1015" s="246">
        <v>79</v>
      </c>
      <c r="D1015" s="246">
        <v>13</v>
      </c>
      <c r="E1015" s="246">
        <v>247</v>
      </c>
      <c r="F1015" s="246">
        <v>1</v>
      </c>
      <c r="G1015" s="246">
        <v>225</v>
      </c>
      <c r="H1015" s="246">
        <v>33</v>
      </c>
      <c r="I1015" s="246">
        <v>0</v>
      </c>
      <c r="J1015" s="246">
        <v>0</v>
      </c>
    </row>
    <row r="1016" spans="1:11">
      <c r="A1016" s="295"/>
      <c r="B1016" s="67" t="s">
        <v>457</v>
      </c>
      <c r="C1016" s="246"/>
      <c r="D1016" s="246"/>
      <c r="E1016" s="246"/>
      <c r="F1016" s="246"/>
      <c r="G1016" s="246"/>
      <c r="H1016" s="246"/>
      <c r="I1016" s="246"/>
      <c r="J1016" s="246"/>
    </row>
    <row r="1017" spans="1:11" ht="18.75">
      <c r="A1017" s="295"/>
      <c r="B1017" s="69" t="s">
        <v>90</v>
      </c>
      <c r="C1017" s="282">
        <f>SUM(C1011:C1016)</f>
        <v>203</v>
      </c>
      <c r="D1017" s="282">
        <f t="shared" ref="D1017:J1017" si="147">SUM(D1011:D1016)</f>
        <v>31</v>
      </c>
      <c r="E1017" s="282">
        <f>SUM(E1011:E1016)</f>
        <v>741</v>
      </c>
      <c r="F1017" s="282">
        <f>SUM(F1011:F1016)</f>
        <v>4</v>
      </c>
      <c r="G1017" s="282">
        <f t="shared" si="147"/>
        <v>525</v>
      </c>
      <c r="H1017" s="282">
        <f t="shared" si="147"/>
        <v>119</v>
      </c>
      <c r="I1017" s="282">
        <f t="shared" si="147"/>
        <v>1</v>
      </c>
      <c r="J1017" s="282">
        <f t="shared" si="147"/>
        <v>2</v>
      </c>
    </row>
    <row r="1018" spans="1:11" ht="15.75" customHeight="1">
      <c r="A1018" s="295"/>
      <c r="B1018" s="67" t="s">
        <v>91</v>
      </c>
      <c r="C1018" s="282"/>
      <c r="D1018" s="282"/>
      <c r="E1018" s="282"/>
      <c r="F1018" s="282"/>
      <c r="G1018" s="282"/>
      <c r="H1018" s="282"/>
      <c r="I1018" s="282"/>
      <c r="J1018" s="282"/>
    </row>
    <row r="1019" spans="1:11">
      <c r="B1019" s="15" t="s">
        <v>234</v>
      </c>
      <c r="H1019" s="18" t="s">
        <v>236</v>
      </c>
    </row>
    <row r="1020" spans="1:11">
      <c r="B1020" s="22"/>
      <c r="F1020" s="22"/>
    </row>
    <row r="1021" spans="1:11">
      <c r="B1021" s="48"/>
    </row>
    <row r="1022" spans="1:11" ht="15" customHeight="1">
      <c r="A1022" s="159" t="s">
        <v>725</v>
      </c>
      <c r="B1022" s="159"/>
      <c r="C1022" s="159"/>
      <c r="D1022" s="159"/>
      <c r="E1022" s="159"/>
      <c r="F1022" s="106"/>
      <c r="G1022" s="106"/>
      <c r="H1022" s="106"/>
      <c r="I1022" s="106"/>
      <c r="J1022" s="106"/>
      <c r="K1022" s="106"/>
    </row>
    <row r="1023" spans="1:11" ht="15" customHeight="1">
      <c r="A1023" s="160" t="s">
        <v>458</v>
      </c>
      <c r="B1023" s="160"/>
      <c r="C1023" s="160"/>
      <c r="D1023" s="160"/>
      <c r="E1023" s="160"/>
      <c r="F1023" s="129"/>
      <c r="G1023" s="129"/>
      <c r="H1023" s="129"/>
      <c r="I1023" s="129"/>
    </row>
    <row r="1024" spans="1:11">
      <c r="A1024" s="217" t="s">
        <v>459</v>
      </c>
      <c r="B1024" s="217"/>
      <c r="C1024" s="217"/>
      <c r="D1024" s="217"/>
      <c r="E1024" s="217"/>
      <c r="F1024" s="134"/>
      <c r="G1024" s="134"/>
      <c r="H1024" s="134"/>
      <c r="I1024" s="134"/>
      <c r="J1024" s="134"/>
    </row>
    <row r="1025" spans="1:5">
      <c r="B1025" s="30"/>
    </row>
    <row r="1026" spans="1:5" ht="37.5">
      <c r="A1026" s="65" t="s">
        <v>101</v>
      </c>
      <c r="B1026" s="65" t="s">
        <v>88</v>
      </c>
      <c r="C1026" s="65" t="s">
        <v>464</v>
      </c>
      <c r="D1026" s="65" t="s">
        <v>462</v>
      </c>
      <c r="E1026" s="65" t="s">
        <v>460</v>
      </c>
    </row>
    <row r="1027" spans="1:5" ht="38.25" customHeight="1">
      <c r="A1027" s="187" t="s">
        <v>87</v>
      </c>
      <c r="B1027" s="183" t="s">
        <v>89</v>
      </c>
      <c r="C1027" s="187" t="s">
        <v>465</v>
      </c>
      <c r="D1027" s="183" t="s">
        <v>463</v>
      </c>
      <c r="E1027" s="187" t="s">
        <v>461</v>
      </c>
    </row>
    <row r="1028" spans="1:5" ht="18.75" customHeight="1">
      <c r="A1028" s="189"/>
      <c r="B1028" s="185"/>
      <c r="C1028" s="189"/>
      <c r="D1028" s="185"/>
      <c r="E1028" s="189"/>
    </row>
    <row r="1029" spans="1:5" ht="18.75">
      <c r="A1029" s="198">
        <v>2025</v>
      </c>
      <c r="B1029" s="69" t="s">
        <v>92</v>
      </c>
      <c r="C1029" s="194">
        <v>1011</v>
      </c>
      <c r="D1029" s="195">
        <v>120</v>
      </c>
      <c r="E1029" s="195">
        <v>585</v>
      </c>
    </row>
    <row r="1030" spans="1:5">
      <c r="A1030" s="198"/>
      <c r="B1030" s="66" t="s">
        <v>102</v>
      </c>
      <c r="C1030" s="194"/>
      <c r="D1030" s="195"/>
      <c r="E1030" s="195"/>
    </row>
    <row r="1031" spans="1:5" ht="18.75">
      <c r="A1031" s="198"/>
      <c r="B1031" s="69" t="s">
        <v>94</v>
      </c>
      <c r="C1031" s="194">
        <v>1168</v>
      </c>
      <c r="D1031" s="195">
        <v>142</v>
      </c>
      <c r="E1031" s="195">
        <v>628</v>
      </c>
    </row>
    <row r="1032" spans="1:5">
      <c r="A1032" s="198"/>
      <c r="B1032" s="66" t="s">
        <v>103</v>
      </c>
      <c r="C1032" s="194"/>
      <c r="D1032" s="195"/>
      <c r="E1032" s="195"/>
    </row>
    <row r="1033" spans="1:5" ht="18.75">
      <c r="A1033" s="198"/>
      <c r="B1033" s="69" t="s">
        <v>96</v>
      </c>
      <c r="C1033" s="194">
        <v>1001</v>
      </c>
      <c r="D1033" s="195">
        <v>102</v>
      </c>
      <c r="E1033" s="195">
        <v>466</v>
      </c>
    </row>
    <row r="1034" spans="1:5">
      <c r="A1034" s="198"/>
      <c r="B1034" s="66" t="s">
        <v>104</v>
      </c>
      <c r="C1034" s="194"/>
      <c r="D1034" s="195"/>
      <c r="E1034" s="195"/>
    </row>
    <row r="1035" spans="1:5" ht="18.75">
      <c r="A1035" s="198"/>
      <c r="B1035" s="69" t="s">
        <v>90</v>
      </c>
      <c r="C1035" s="239">
        <f>SUM(C1029:C1034)</f>
        <v>3180</v>
      </c>
      <c r="D1035" s="239">
        <f t="shared" ref="D1035:E1035" si="148">SUM(D1029:D1034)</f>
        <v>364</v>
      </c>
      <c r="E1035" s="239">
        <f t="shared" si="148"/>
        <v>1679</v>
      </c>
    </row>
    <row r="1036" spans="1:5" ht="15.75" customHeight="1">
      <c r="A1036" s="198"/>
      <c r="B1036" s="66" t="s">
        <v>91</v>
      </c>
      <c r="C1036" s="239"/>
      <c r="D1036" s="239"/>
      <c r="E1036" s="239"/>
    </row>
    <row r="1037" spans="1:5">
      <c r="A1037" s="22" t="s">
        <v>234</v>
      </c>
      <c r="D1037" s="18" t="s">
        <v>236</v>
      </c>
    </row>
    <row r="1038" spans="1:5">
      <c r="A1038" s="22" t="s">
        <v>466</v>
      </c>
      <c r="D1038" s="145" t="s">
        <v>467</v>
      </c>
    </row>
    <row r="1039" spans="1:5">
      <c r="B1039" s="50"/>
    </row>
    <row r="1040" spans="1:5">
      <c r="A1040" s="51"/>
    </row>
    <row r="1041" spans="1:10">
      <c r="A1041" s="51"/>
    </row>
    <row r="1042" spans="1:10" ht="15" customHeight="1">
      <c r="A1042" s="159" t="s">
        <v>726</v>
      </c>
      <c r="B1042" s="159"/>
      <c r="C1042" s="159"/>
      <c r="D1042" s="159"/>
      <c r="E1042" s="159"/>
      <c r="F1042" s="159"/>
      <c r="G1042" s="159"/>
      <c r="H1042" s="159"/>
      <c r="I1042" s="159"/>
      <c r="J1042" s="159"/>
    </row>
    <row r="1043" spans="1:10" ht="15" customHeight="1">
      <c r="A1043" s="160" t="s">
        <v>468</v>
      </c>
      <c r="B1043" s="160"/>
      <c r="C1043" s="160"/>
      <c r="D1043" s="160"/>
      <c r="E1043" s="160"/>
      <c r="F1043" s="160"/>
      <c r="G1043" s="160"/>
      <c r="H1043" s="160"/>
      <c r="I1043" s="160"/>
      <c r="J1043" s="160"/>
    </row>
    <row r="1044" spans="1:10">
      <c r="A1044" s="217" t="s">
        <v>459</v>
      </c>
      <c r="B1044" s="217"/>
      <c r="C1044" s="217"/>
      <c r="D1044" s="217"/>
      <c r="E1044" s="217"/>
      <c r="F1044" s="217"/>
      <c r="G1044" s="217"/>
      <c r="H1044" s="217"/>
      <c r="I1044" s="217"/>
      <c r="J1044" s="217"/>
    </row>
    <row r="1045" spans="1:10" ht="18" customHeight="1">
      <c r="A1045" s="247" t="s">
        <v>101</v>
      </c>
      <c r="B1045" s="183" t="s">
        <v>88</v>
      </c>
      <c r="C1045" s="198" t="s">
        <v>470</v>
      </c>
      <c r="D1045" s="198"/>
      <c r="E1045" s="171" t="s">
        <v>446</v>
      </c>
      <c r="F1045" s="173"/>
      <c r="G1045" s="171" t="s">
        <v>750</v>
      </c>
      <c r="H1045" s="173"/>
      <c r="I1045" s="171" t="s">
        <v>473</v>
      </c>
      <c r="J1045" s="173"/>
    </row>
    <row r="1046" spans="1:10" ht="15.75" customHeight="1">
      <c r="A1046" s="249"/>
      <c r="B1046" s="185"/>
      <c r="C1046" s="220" t="s">
        <v>471</v>
      </c>
      <c r="D1046" s="220"/>
      <c r="E1046" s="174" t="s">
        <v>447</v>
      </c>
      <c r="F1046" s="176"/>
      <c r="G1046" s="171" t="s">
        <v>472</v>
      </c>
      <c r="H1046" s="173"/>
      <c r="I1046" s="174" t="s">
        <v>474</v>
      </c>
      <c r="J1046" s="176"/>
    </row>
    <row r="1047" spans="1:10" ht="37.5">
      <c r="A1047" s="187" t="s">
        <v>87</v>
      </c>
      <c r="B1047" s="187" t="s">
        <v>469</v>
      </c>
      <c r="C1047" s="65" t="s">
        <v>475</v>
      </c>
      <c r="D1047" s="65" t="s">
        <v>476</v>
      </c>
      <c r="E1047" s="65" t="s">
        <v>478</v>
      </c>
      <c r="F1047" s="65" t="s">
        <v>480</v>
      </c>
      <c r="G1047" s="65" t="s">
        <v>478</v>
      </c>
      <c r="H1047" s="65" t="s">
        <v>480</v>
      </c>
      <c r="I1047" s="65" t="s">
        <v>475</v>
      </c>
      <c r="J1047" s="65" t="s">
        <v>482</v>
      </c>
    </row>
    <row r="1048" spans="1:10">
      <c r="A1048" s="189"/>
      <c r="B1048" s="189"/>
      <c r="C1048" s="66" t="s">
        <v>218</v>
      </c>
      <c r="D1048" s="66" t="s">
        <v>477</v>
      </c>
      <c r="E1048" s="66" t="s">
        <v>479</v>
      </c>
      <c r="F1048" s="66" t="s">
        <v>481</v>
      </c>
      <c r="G1048" s="66" t="s">
        <v>479</v>
      </c>
      <c r="H1048" s="66" t="s">
        <v>481</v>
      </c>
      <c r="I1048" s="66" t="s">
        <v>218</v>
      </c>
      <c r="J1048" s="66" t="s">
        <v>483</v>
      </c>
    </row>
    <row r="1049" spans="1:10" ht="18.75">
      <c r="A1049" s="198">
        <v>2025</v>
      </c>
      <c r="B1049" s="69" t="s">
        <v>92</v>
      </c>
      <c r="C1049" s="246">
        <v>374</v>
      </c>
      <c r="D1049" s="246">
        <v>1</v>
      </c>
      <c r="E1049" s="246">
        <v>32</v>
      </c>
      <c r="F1049" s="246">
        <v>0</v>
      </c>
      <c r="G1049" s="246">
        <v>316</v>
      </c>
      <c r="H1049" s="246">
        <v>0</v>
      </c>
      <c r="I1049" s="246">
        <v>217</v>
      </c>
      <c r="J1049" s="246">
        <v>333</v>
      </c>
    </row>
    <row r="1050" spans="1:10">
      <c r="A1050" s="198"/>
      <c r="B1050" s="66" t="s">
        <v>102</v>
      </c>
      <c r="C1050" s="246"/>
      <c r="D1050" s="246"/>
      <c r="E1050" s="246"/>
      <c r="F1050" s="246"/>
      <c r="G1050" s="246"/>
      <c r="H1050" s="246"/>
      <c r="I1050" s="246"/>
      <c r="J1050" s="246"/>
    </row>
    <row r="1051" spans="1:10" ht="18.75">
      <c r="A1051" s="198"/>
      <c r="B1051" s="69" t="s">
        <v>94</v>
      </c>
      <c r="C1051" s="246">
        <v>462</v>
      </c>
      <c r="D1051" s="246">
        <v>1</v>
      </c>
      <c r="E1051" s="246">
        <v>54</v>
      </c>
      <c r="F1051" s="246">
        <v>0</v>
      </c>
      <c r="G1051" s="246">
        <v>340</v>
      </c>
      <c r="H1051" s="246">
        <v>0</v>
      </c>
      <c r="I1051" s="246">
        <v>161</v>
      </c>
      <c r="J1051" s="246">
        <v>376</v>
      </c>
    </row>
    <row r="1052" spans="1:10">
      <c r="A1052" s="198"/>
      <c r="B1052" s="66" t="s">
        <v>103</v>
      </c>
      <c r="C1052" s="246"/>
      <c r="D1052" s="246"/>
      <c r="E1052" s="246"/>
      <c r="F1052" s="246"/>
      <c r="G1052" s="246"/>
      <c r="H1052" s="246"/>
      <c r="I1052" s="246"/>
      <c r="J1052" s="246"/>
    </row>
    <row r="1053" spans="1:10" ht="18.75">
      <c r="A1053" s="198"/>
      <c r="B1053" s="69" t="s">
        <v>96</v>
      </c>
      <c r="C1053" s="246">
        <v>433</v>
      </c>
      <c r="D1053" s="246">
        <v>0</v>
      </c>
      <c r="E1053" s="246">
        <v>34</v>
      </c>
      <c r="F1053" s="246">
        <v>0</v>
      </c>
      <c r="G1053" s="246">
        <v>258</v>
      </c>
      <c r="H1053" s="246">
        <v>0</v>
      </c>
      <c r="I1053" s="246">
        <v>107</v>
      </c>
      <c r="J1053" s="246">
        <v>317</v>
      </c>
    </row>
    <row r="1054" spans="1:10">
      <c r="A1054" s="198"/>
      <c r="B1054" s="66" t="s">
        <v>104</v>
      </c>
      <c r="C1054" s="246"/>
      <c r="D1054" s="246"/>
      <c r="E1054" s="246"/>
      <c r="F1054" s="246"/>
      <c r="G1054" s="246"/>
      <c r="H1054" s="246"/>
      <c r="I1054" s="246"/>
      <c r="J1054" s="246"/>
    </row>
    <row r="1055" spans="1:10" ht="18.75">
      <c r="A1055" s="198"/>
      <c r="B1055" s="69" t="s">
        <v>90</v>
      </c>
      <c r="C1055" s="239">
        <f>SUM(C1049:C1054)</f>
        <v>1269</v>
      </c>
      <c r="D1055" s="239">
        <f t="shared" ref="D1055:J1055" si="149">SUM(D1049:D1054)</f>
        <v>2</v>
      </c>
      <c r="E1055" s="239">
        <f t="shared" si="149"/>
        <v>120</v>
      </c>
      <c r="F1055" s="239">
        <f t="shared" si="149"/>
        <v>0</v>
      </c>
      <c r="G1055" s="239">
        <f t="shared" si="149"/>
        <v>914</v>
      </c>
      <c r="H1055" s="239">
        <f t="shared" si="149"/>
        <v>0</v>
      </c>
      <c r="I1055" s="239">
        <f t="shared" si="149"/>
        <v>485</v>
      </c>
      <c r="J1055" s="239">
        <f t="shared" si="149"/>
        <v>1026</v>
      </c>
    </row>
    <row r="1056" spans="1:10" ht="15.75" customHeight="1">
      <c r="A1056" s="198"/>
      <c r="B1056" s="66" t="s">
        <v>91</v>
      </c>
      <c r="C1056" s="239"/>
      <c r="D1056" s="239"/>
      <c r="E1056" s="239"/>
      <c r="F1056" s="239"/>
      <c r="G1056" s="239"/>
      <c r="H1056" s="239"/>
      <c r="I1056" s="239"/>
      <c r="J1056" s="239"/>
    </row>
    <row r="1057" spans="1:10">
      <c r="A1057" s="22" t="s">
        <v>234</v>
      </c>
      <c r="J1057" s="143" t="s">
        <v>236</v>
      </c>
    </row>
    <row r="1058" spans="1:10">
      <c r="A1058" s="22" t="s">
        <v>484</v>
      </c>
      <c r="J1058" s="141" t="s">
        <v>765</v>
      </c>
    </row>
    <row r="1060" spans="1:10">
      <c r="A1060" s="52"/>
    </row>
    <row r="1061" spans="1:10" ht="15.75">
      <c r="A1061" s="3"/>
    </row>
    <row r="1062" spans="1:10" ht="15" customHeight="1">
      <c r="A1062" s="159" t="s">
        <v>727</v>
      </c>
      <c r="B1062" s="159"/>
      <c r="C1062" s="159"/>
      <c r="D1062" s="159"/>
      <c r="E1062" s="159"/>
      <c r="F1062" s="106"/>
      <c r="G1062" s="106"/>
      <c r="H1062" s="106"/>
      <c r="I1062" s="106"/>
      <c r="J1062" s="106"/>
    </row>
    <row r="1063" spans="1:10" ht="15" customHeight="1">
      <c r="A1063" s="160" t="s">
        <v>33</v>
      </c>
      <c r="B1063" s="160"/>
      <c r="C1063" s="160"/>
      <c r="D1063" s="160"/>
      <c r="E1063" s="160"/>
      <c r="F1063" s="129"/>
      <c r="G1063" s="129"/>
      <c r="H1063" s="129"/>
      <c r="I1063" s="129"/>
    </row>
    <row r="1064" spans="1:10">
      <c r="A1064" s="213" t="s">
        <v>73</v>
      </c>
      <c r="B1064" s="213"/>
      <c r="C1064" s="213"/>
      <c r="D1064" s="213"/>
      <c r="E1064" s="213"/>
      <c r="F1064" s="134"/>
      <c r="G1064" s="134"/>
      <c r="H1064" s="134"/>
      <c r="I1064" s="134"/>
    </row>
    <row r="1065" spans="1:10" ht="37.5">
      <c r="A1065" s="65" t="s">
        <v>101</v>
      </c>
      <c r="B1065" s="65" t="s">
        <v>88</v>
      </c>
      <c r="C1065" s="198" t="s">
        <v>478</v>
      </c>
      <c r="D1065" s="198"/>
      <c r="E1065" s="65" t="s">
        <v>460</v>
      </c>
    </row>
    <row r="1066" spans="1:10" ht="38.25" customHeight="1">
      <c r="A1066" s="187" t="s">
        <v>87</v>
      </c>
      <c r="B1066" s="187" t="s">
        <v>469</v>
      </c>
      <c r="C1066" s="220" t="s">
        <v>479</v>
      </c>
      <c r="D1066" s="220"/>
      <c r="E1066" s="187" t="s">
        <v>461</v>
      </c>
    </row>
    <row r="1067" spans="1:10" ht="18.75">
      <c r="A1067" s="188"/>
      <c r="B1067" s="188"/>
      <c r="C1067" s="65" t="s">
        <v>446</v>
      </c>
      <c r="D1067" s="65" t="s">
        <v>448</v>
      </c>
      <c r="E1067" s="188"/>
    </row>
    <row r="1068" spans="1:10">
      <c r="A1068" s="189"/>
      <c r="B1068" s="189"/>
      <c r="C1068" s="66" t="s">
        <v>447</v>
      </c>
      <c r="D1068" s="66" t="s">
        <v>472</v>
      </c>
      <c r="E1068" s="189"/>
    </row>
    <row r="1069" spans="1:10" ht="18.75">
      <c r="A1069" s="198">
        <v>2025</v>
      </c>
      <c r="B1069" s="69" t="s">
        <v>92</v>
      </c>
      <c r="C1069" s="246">
        <v>9</v>
      </c>
      <c r="D1069" s="246">
        <v>1</v>
      </c>
      <c r="E1069" s="246">
        <v>16</v>
      </c>
    </row>
    <row r="1070" spans="1:10">
      <c r="A1070" s="198"/>
      <c r="B1070" s="66" t="s">
        <v>102</v>
      </c>
      <c r="C1070" s="246"/>
      <c r="D1070" s="246"/>
      <c r="E1070" s="246"/>
    </row>
    <row r="1071" spans="1:10" ht="18.75">
      <c r="A1071" s="198"/>
      <c r="B1071" s="69" t="s">
        <v>94</v>
      </c>
      <c r="C1071" s="246">
        <v>5</v>
      </c>
      <c r="D1071" s="246">
        <v>0</v>
      </c>
      <c r="E1071" s="246">
        <v>38</v>
      </c>
    </row>
    <row r="1072" spans="1:10">
      <c r="A1072" s="198"/>
      <c r="B1072" s="66" t="s">
        <v>103</v>
      </c>
      <c r="C1072" s="246"/>
      <c r="D1072" s="246"/>
      <c r="E1072" s="246"/>
    </row>
    <row r="1073" spans="1:10" ht="18.75">
      <c r="A1073" s="198"/>
      <c r="B1073" s="69" t="s">
        <v>96</v>
      </c>
      <c r="C1073" s="246">
        <v>0</v>
      </c>
      <c r="D1073" s="246">
        <v>1</v>
      </c>
      <c r="E1073" s="246">
        <v>12</v>
      </c>
    </row>
    <row r="1074" spans="1:10">
      <c r="A1074" s="198"/>
      <c r="B1074" s="66" t="s">
        <v>104</v>
      </c>
      <c r="C1074" s="246"/>
      <c r="D1074" s="246"/>
      <c r="E1074" s="246"/>
    </row>
    <row r="1075" spans="1:10" ht="18.75">
      <c r="A1075" s="198"/>
      <c r="B1075" s="69" t="s">
        <v>90</v>
      </c>
      <c r="C1075" s="282">
        <f>SUM(C1069:C1074)</f>
        <v>14</v>
      </c>
      <c r="D1075" s="282">
        <f t="shared" ref="D1075:E1075" si="150">SUM(D1069:D1074)</f>
        <v>2</v>
      </c>
      <c r="E1075" s="282">
        <f t="shared" si="150"/>
        <v>66</v>
      </c>
    </row>
    <row r="1076" spans="1:10" ht="15.75" customHeight="1">
      <c r="A1076" s="198"/>
      <c r="B1076" s="66" t="s">
        <v>91</v>
      </c>
      <c r="C1076" s="282"/>
      <c r="D1076" s="282"/>
      <c r="E1076" s="282"/>
    </row>
    <row r="1077" spans="1:10">
      <c r="A1077" s="15" t="s">
        <v>234</v>
      </c>
      <c r="D1077" s="18" t="s">
        <v>236</v>
      </c>
    </row>
    <row r="1078" spans="1:10">
      <c r="A1078" s="25"/>
    </row>
    <row r="1079" spans="1:10">
      <c r="A1079" s="25"/>
    </row>
    <row r="1080" spans="1:10">
      <c r="A1080" s="25"/>
    </row>
    <row r="1081" spans="1:10">
      <c r="A1081" s="25"/>
    </row>
    <row r="1082" spans="1:10" ht="15" customHeight="1">
      <c r="A1082" s="159" t="s">
        <v>728</v>
      </c>
      <c r="B1082" s="159"/>
      <c r="C1082" s="159"/>
      <c r="D1082" s="159"/>
      <c r="E1082" s="159"/>
      <c r="F1082" s="106"/>
      <c r="G1082" s="106"/>
      <c r="H1082" s="106"/>
      <c r="I1082" s="106"/>
      <c r="J1082" s="106"/>
    </row>
    <row r="1083" spans="1:10" ht="15" customHeight="1">
      <c r="A1083" s="160" t="s">
        <v>34</v>
      </c>
      <c r="B1083" s="160"/>
      <c r="C1083" s="160"/>
      <c r="D1083" s="160"/>
      <c r="E1083" s="160"/>
      <c r="F1083" s="129"/>
      <c r="G1083" s="129"/>
    </row>
    <row r="1084" spans="1:10">
      <c r="A1084" s="213" t="s">
        <v>74</v>
      </c>
      <c r="B1084" s="213"/>
      <c r="C1084" s="213"/>
      <c r="D1084" s="213"/>
      <c r="E1084" s="213"/>
      <c r="F1084" s="134"/>
      <c r="G1084" s="134"/>
      <c r="H1084" s="134"/>
    </row>
    <row r="1085" spans="1:10" ht="37.5">
      <c r="A1085" s="65" t="s">
        <v>101</v>
      </c>
      <c r="B1085" s="65" t="s">
        <v>88</v>
      </c>
      <c r="C1085" s="198" t="s">
        <v>478</v>
      </c>
      <c r="D1085" s="198"/>
      <c r="E1085" s="65" t="s">
        <v>460</v>
      </c>
    </row>
    <row r="1086" spans="1:10" ht="38.25" customHeight="1">
      <c r="A1086" s="187" t="s">
        <v>87</v>
      </c>
      <c r="B1086" s="187" t="s">
        <v>469</v>
      </c>
      <c r="C1086" s="220" t="s">
        <v>479</v>
      </c>
      <c r="D1086" s="220"/>
      <c r="E1086" s="187" t="s">
        <v>461</v>
      </c>
    </row>
    <row r="1087" spans="1:10" ht="18.75">
      <c r="A1087" s="188"/>
      <c r="B1087" s="188"/>
      <c r="C1087" s="65" t="s">
        <v>446</v>
      </c>
      <c r="D1087" s="65" t="s">
        <v>448</v>
      </c>
      <c r="E1087" s="188"/>
    </row>
    <row r="1088" spans="1:10">
      <c r="A1088" s="189"/>
      <c r="B1088" s="189"/>
      <c r="C1088" s="66" t="s">
        <v>447</v>
      </c>
      <c r="D1088" s="66" t="s">
        <v>472</v>
      </c>
      <c r="E1088" s="189"/>
    </row>
    <row r="1089" spans="1:10" ht="18.75">
      <c r="A1089" s="198">
        <v>2025</v>
      </c>
      <c r="B1089" s="69" t="s">
        <v>92</v>
      </c>
      <c r="C1089" s="246">
        <v>61</v>
      </c>
      <c r="D1089" s="246">
        <v>31</v>
      </c>
      <c r="E1089" s="246">
        <v>179</v>
      </c>
    </row>
    <row r="1090" spans="1:10">
      <c r="A1090" s="198"/>
      <c r="B1090" s="66" t="s">
        <v>102</v>
      </c>
      <c r="C1090" s="246"/>
      <c r="D1090" s="246"/>
      <c r="E1090" s="246"/>
    </row>
    <row r="1091" spans="1:10" ht="18.75">
      <c r="A1091" s="198"/>
      <c r="B1091" s="69" t="s">
        <v>94</v>
      </c>
      <c r="C1091" s="246">
        <v>32</v>
      </c>
      <c r="D1091" s="246">
        <v>25</v>
      </c>
      <c r="E1091" s="246">
        <v>255</v>
      </c>
    </row>
    <row r="1092" spans="1:10">
      <c r="A1092" s="198"/>
      <c r="B1092" s="66" t="s">
        <v>103</v>
      </c>
      <c r="C1092" s="246"/>
      <c r="D1092" s="246"/>
      <c r="E1092" s="246"/>
    </row>
    <row r="1093" spans="1:10" ht="18.75">
      <c r="A1093" s="198"/>
      <c r="B1093" s="69" t="s">
        <v>96</v>
      </c>
      <c r="C1093" s="246">
        <v>26</v>
      </c>
      <c r="D1093" s="246">
        <v>22</v>
      </c>
      <c r="E1093" s="246">
        <v>183</v>
      </c>
    </row>
    <row r="1094" spans="1:10">
      <c r="A1094" s="198"/>
      <c r="B1094" s="66" t="s">
        <v>104</v>
      </c>
      <c r="C1094" s="246"/>
      <c r="D1094" s="246"/>
      <c r="E1094" s="246"/>
    </row>
    <row r="1095" spans="1:10" ht="18.75">
      <c r="A1095" s="198"/>
      <c r="B1095" s="69" t="s">
        <v>90</v>
      </c>
      <c r="C1095" s="282">
        <f>SUM(C1089:C1094)</f>
        <v>119</v>
      </c>
      <c r="D1095" s="282">
        <f t="shared" ref="D1095:E1095" si="151">SUM(D1089:D1094)</f>
        <v>78</v>
      </c>
      <c r="E1095" s="282">
        <f t="shared" si="151"/>
        <v>617</v>
      </c>
    </row>
    <row r="1096" spans="1:10" ht="15.75" customHeight="1">
      <c r="A1096" s="198"/>
      <c r="B1096" s="66" t="s">
        <v>91</v>
      </c>
      <c r="C1096" s="282"/>
      <c r="D1096" s="282"/>
      <c r="E1096" s="282"/>
    </row>
    <row r="1097" spans="1:10">
      <c r="A1097" s="15" t="s">
        <v>234</v>
      </c>
      <c r="D1097" s="18" t="s">
        <v>236</v>
      </c>
    </row>
    <row r="1098" spans="1:10">
      <c r="A1098" s="25"/>
    </row>
    <row r="1099" spans="1:10" ht="15.75">
      <c r="A1099" s="3"/>
    </row>
    <row r="1100" spans="1:10">
      <c r="A1100" s="25"/>
    </row>
    <row r="1101" spans="1:10">
      <c r="A1101" s="25"/>
    </row>
    <row r="1102" spans="1:10">
      <c r="A1102" s="25"/>
    </row>
    <row r="1103" spans="1:10" ht="15" customHeight="1">
      <c r="A1103" s="159" t="s">
        <v>729</v>
      </c>
      <c r="B1103" s="159"/>
      <c r="C1103" s="159"/>
      <c r="D1103" s="106"/>
      <c r="E1103" s="106"/>
      <c r="F1103" s="106"/>
      <c r="G1103" s="106"/>
      <c r="H1103" s="106"/>
      <c r="I1103" s="106"/>
      <c r="J1103" s="106"/>
    </row>
    <row r="1104" spans="1:10" ht="45.6" customHeight="1">
      <c r="A1104" s="296" t="s">
        <v>730</v>
      </c>
      <c r="B1104" s="296"/>
      <c r="C1104" s="296"/>
      <c r="D1104" s="129"/>
      <c r="E1104" s="129"/>
      <c r="F1104" s="129"/>
      <c r="G1104" s="129"/>
      <c r="H1104" s="129"/>
      <c r="I1104" s="129"/>
    </row>
    <row r="1105" spans="1:10" ht="38.450000000000003" customHeight="1">
      <c r="A1105" s="297" t="s">
        <v>485</v>
      </c>
      <c r="B1105" s="297"/>
      <c r="C1105" s="297"/>
      <c r="D1105" s="134"/>
      <c r="E1105" s="134"/>
      <c r="F1105" s="134"/>
      <c r="G1105" s="134"/>
      <c r="H1105" s="134"/>
      <c r="I1105" s="134"/>
      <c r="J1105" s="134"/>
    </row>
    <row r="1106" spans="1:10" ht="38.450000000000003" customHeight="1">
      <c r="A1106" s="54" t="s">
        <v>486</v>
      </c>
      <c r="B1106" s="105"/>
      <c r="C1106" s="105"/>
      <c r="D1106" s="105"/>
      <c r="E1106" s="121" t="s">
        <v>487</v>
      </c>
    </row>
    <row r="1107" spans="1:10" ht="18.75">
      <c r="A1107" s="65" t="s">
        <v>101</v>
      </c>
      <c r="B1107" s="65" t="s">
        <v>88</v>
      </c>
      <c r="C1107" s="65" t="s">
        <v>488</v>
      </c>
    </row>
    <row r="1108" spans="1:10">
      <c r="A1108" s="66" t="s">
        <v>87</v>
      </c>
      <c r="B1108" s="66" t="s">
        <v>89</v>
      </c>
      <c r="C1108" s="86" t="s">
        <v>489</v>
      </c>
    </row>
    <row r="1109" spans="1:10" ht="18.75">
      <c r="A1109" s="198">
        <v>2025</v>
      </c>
      <c r="B1109" s="69" t="s">
        <v>92</v>
      </c>
      <c r="C1109" s="238">
        <v>4637376</v>
      </c>
    </row>
    <row r="1110" spans="1:10">
      <c r="A1110" s="198"/>
      <c r="B1110" s="66" t="s">
        <v>93</v>
      </c>
      <c r="C1110" s="238"/>
    </row>
    <row r="1111" spans="1:10" ht="18.75">
      <c r="A1111" s="198"/>
      <c r="B1111" s="69" t="s">
        <v>94</v>
      </c>
      <c r="C1111" s="238">
        <v>4976550</v>
      </c>
    </row>
    <row r="1112" spans="1:10">
      <c r="A1112" s="198"/>
      <c r="B1112" s="66" t="s">
        <v>95</v>
      </c>
      <c r="C1112" s="238"/>
    </row>
    <row r="1113" spans="1:10" ht="18.75">
      <c r="A1113" s="198"/>
      <c r="B1113" s="69" t="s">
        <v>96</v>
      </c>
      <c r="C1113" s="238">
        <v>4854028</v>
      </c>
    </row>
    <row r="1114" spans="1:10">
      <c r="A1114" s="198"/>
      <c r="B1114" s="66" t="s">
        <v>97</v>
      </c>
      <c r="C1114" s="238"/>
    </row>
    <row r="1115" spans="1:10" ht="18.75">
      <c r="A1115" s="198"/>
      <c r="B1115" s="69" t="s">
        <v>90</v>
      </c>
      <c r="C1115" s="239">
        <f>SUM(C1109:C1114)</f>
        <v>14467954</v>
      </c>
    </row>
    <row r="1116" spans="1:10">
      <c r="A1116" s="198"/>
      <c r="B1116" s="66" t="s">
        <v>91</v>
      </c>
      <c r="C1116" s="239"/>
    </row>
    <row r="1117" spans="1:10" ht="18.75">
      <c r="A1117" s="198">
        <v>2024</v>
      </c>
      <c r="B1117" s="69" t="s">
        <v>92</v>
      </c>
      <c r="C1117" s="194">
        <v>4587312</v>
      </c>
    </row>
    <row r="1118" spans="1:10">
      <c r="A1118" s="198"/>
      <c r="B1118" s="66" t="s">
        <v>93</v>
      </c>
      <c r="C1118" s="194"/>
    </row>
    <row r="1119" spans="1:10" ht="18.75">
      <c r="A1119" s="198"/>
      <c r="B1119" s="69" t="s">
        <v>94</v>
      </c>
      <c r="C1119" s="194">
        <v>4885933</v>
      </c>
    </row>
    <row r="1120" spans="1:10">
      <c r="A1120" s="198"/>
      <c r="B1120" s="66" t="s">
        <v>95</v>
      </c>
      <c r="C1120" s="194"/>
    </row>
    <row r="1121" spans="1:10" ht="18.75">
      <c r="A1121" s="198"/>
      <c r="B1121" s="69" t="s">
        <v>96</v>
      </c>
      <c r="C1121" s="194">
        <v>4778270</v>
      </c>
    </row>
    <row r="1122" spans="1:10">
      <c r="A1122" s="198"/>
      <c r="B1122" s="66" t="s">
        <v>97</v>
      </c>
      <c r="C1122" s="194"/>
    </row>
    <row r="1123" spans="1:10" ht="18.75">
      <c r="A1123" s="198"/>
      <c r="B1123" s="69" t="s">
        <v>90</v>
      </c>
      <c r="C1123" s="211">
        <f>SUM(C1117:C1122)</f>
        <v>14251515</v>
      </c>
    </row>
    <row r="1124" spans="1:10">
      <c r="A1124" s="198"/>
      <c r="B1124" s="66" t="s">
        <v>91</v>
      </c>
      <c r="C1124" s="211"/>
    </row>
    <row r="1125" spans="1:10">
      <c r="A1125" s="54" t="s">
        <v>490</v>
      </c>
    </row>
    <row r="1126" spans="1:10">
      <c r="A1126" s="25"/>
    </row>
    <row r="1127" spans="1:10">
      <c r="A1127" s="53"/>
    </row>
    <row r="1128" spans="1:10" ht="15" customHeight="1">
      <c r="A1128" s="148" t="s">
        <v>491</v>
      </c>
      <c r="B1128" s="148"/>
      <c r="C1128" s="148"/>
      <c r="D1128" s="148"/>
      <c r="E1128" s="148"/>
      <c r="F1128" s="148"/>
      <c r="G1128" s="116"/>
      <c r="H1128" s="116"/>
      <c r="I1128" s="116"/>
    </row>
    <row r="1129" spans="1:10" ht="15" customHeight="1">
      <c r="A1129" s="148" t="s">
        <v>492</v>
      </c>
      <c r="B1129" s="148"/>
      <c r="C1129" s="148"/>
      <c r="D1129" s="148"/>
      <c r="E1129" s="148"/>
      <c r="F1129" s="148"/>
      <c r="G1129" s="116"/>
      <c r="H1129" s="116"/>
      <c r="I1129" s="116"/>
      <c r="J1129" s="116"/>
    </row>
    <row r="1130" spans="1:10" ht="28.9" customHeight="1">
      <c r="A1130" s="150" t="s">
        <v>75</v>
      </c>
      <c r="B1130" s="150"/>
      <c r="C1130" s="150"/>
      <c r="D1130" s="150"/>
      <c r="E1130" s="150"/>
      <c r="F1130" s="150"/>
      <c r="G1130" s="130"/>
      <c r="H1130" s="130"/>
      <c r="I1130" s="130"/>
      <c r="J1130" s="130"/>
    </row>
    <row r="1131" spans="1:10" ht="18" customHeight="1">
      <c r="A1131" s="288" t="s">
        <v>493</v>
      </c>
      <c r="B1131" s="247"/>
      <c r="C1131" s="183" t="s">
        <v>88</v>
      </c>
      <c r="D1131" s="171" t="s">
        <v>495</v>
      </c>
      <c r="E1131" s="172"/>
      <c r="F1131" s="173"/>
    </row>
    <row r="1132" spans="1:10" ht="15" customHeight="1">
      <c r="A1132" s="289"/>
      <c r="B1132" s="249"/>
      <c r="C1132" s="185"/>
      <c r="D1132" s="174" t="s">
        <v>496</v>
      </c>
      <c r="E1132" s="175"/>
      <c r="F1132" s="176"/>
    </row>
    <row r="1133" spans="1:10" ht="18.75">
      <c r="A1133" s="228" t="s">
        <v>494</v>
      </c>
      <c r="B1133" s="230"/>
      <c r="C1133" s="187" t="s">
        <v>89</v>
      </c>
      <c r="D1133" s="65" t="s">
        <v>497</v>
      </c>
      <c r="E1133" s="65" t="s">
        <v>499</v>
      </c>
      <c r="F1133" s="65" t="s">
        <v>90</v>
      </c>
    </row>
    <row r="1134" spans="1:10">
      <c r="A1134" s="234"/>
      <c r="B1134" s="236"/>
      <c r="C1134" s="189"/>
      <c r="D1134" s="66" t="s">
        <v>498</v>
      </c>
      <c r="E1134" s="66" t="s">
        <v>500</v>
      </c>
      <c r="F1134" s="66" t="s">
        <v>91</v>
      </c>
    </row>
    <row r="1135" spans="1:10" ht="15" customHeight="1">
      <c r="A1135" s="183" t="s">
        <v>752</v>
      </c>
      <c r="B1135" s="183" t="s">
        <v>844</v>
      </c>
      <c r="C1135" s="146" t="s">
        <v>840</v>
      </c>
      <c r="D1135" s="104">
        <v>3</v>
      </c>
      <c r="E1135" s="104">
        <v>11</v>
      </c>
      <c r="F1135" s="104">
        <f>SUM(D1135:E1135)</f>
        <v>14</v>
      </c>
    </row>
    <row r="1136" spans="1:10" ht="18.75">
      <c r="A1136" s="184"/>
      <c r="B1136" s="184"/>
      <c r="C1136" s="146" t="s">
        <v>841</v>
      </c>
      <c r="D1136" s="104">
        <v>4</v>
      </c>
      <c r="E1136" s="104">
        <v>7</v>
      </c>
      <c r="F1136" s="104">
        <f>SUM(D1136:E1136)</f>
        <v>11</v>
      </c>
    </row>
    <row r="1137" spans="1:6" ht="18.75">
      <c r="A1137" s="184"/>
      <c r="B1137" s="184"/>
      <c r="C1137" s="146" t="s">
        <v>842</v>
      </c>
      <c r="D1137" s="104">
        <v>0</v>
      </c>
      <c r="E1137" s="104">
        <v>2</v>
      </c>
      <c r="F1137" s="104">
        <f>SUM(D1137:E1137)</f>
        <v>2</v>
      </c>
    </row>
    <row r="1138" spans="1:6" ht="18.75">
      <c r="A1138" s="184"/>
      <c r="B1138" s="184"/>
      <c r="C1138" s="65" t="s">
        <v>90</v>
      </c>
      <c r="D1138" s="211">
        <f>SUM(D1135:D1137)</f>
        <v>7</v>
      </c>
      <c r="E1138" s="211">
        <f>SUM(E1135:E1137)</f>
        <v>20</v>
      </c>
      <c r="F1138" s="211">
        <f>SUM(F1135:F1137)</f>
        <v>27</v>
      </c>
    </row>
    <row r="1139" spans="1:6" ht="18.75" customHeight="1">
      <c r="A1139" s="184"/>
      <c r="B1139" s="185"/>
      <c r="C1139" s="66" t="s">
        <v>91</v>
      </c>
      <c r="D1139" s="211"/>
      <c r="E1139" s="211"/>
      <c r="F1139" s="211"/>
    </row>
    <row r="1140" spans="1:6" ht="18" customHeight="1">
      <c r="A1140" s="184"/>
      <c r="B1140" s="198" t="s">
        <v>502</v>
      </c>
      <c r="C1140" s="198"/>
      <c r="D1140" s="298">
        <v>11</v>
      </c>
      <c r="E1140" s="298">
        <v>18</v>
      </c>
      <c r="F1140" s="298">
        <f>SUM(D1140:E1141)</f>
        <v>29</v>
      </c>
    </row>
    <row r="1141" spans="1:6" ht="18.75" customHeight="1">
      <c r="A1141" s="184"/>
      <c r="B1141" s="220" t="s">
        <v>501</v>
      </c>
      <c r="C1141" s="220"/>
      <c r="D1141" s="299"/>
      <c r="E1141" s="299"/>
      <c r="F1141" s="299"/>
    </row>
    <row r="1142" spans="1:6" ht="18" customHeight="1">
      <c r="A1142" s="184"/>
      <c r="B1142" s="198" t="s">
        <v>503</v>
      </c>
      <c r="C1142" s="198"/>
      <c r="D1142" s="298">
        <v>10</v>
      </c>
      <c r="E1142" s="298">
        <v>15</v>
      </c>
      <c r="F1142" s="298">
        <f>SUM(D1142:E1143)</f>
        <v>25</v>
      </c>
    </row>
    <row r="1143" spans="1:6" ht="18.75" customHeight="1">
      <c r="A1143" s="184"/>
      <c r="B1143" s="220" t="s">
        <v>504</v>
      </c>
      <c r="C1143" s="220"/>
      <c r="D1143" s="299"/>
      <c r="E1143" s="299"/>
      <c r="F1143" s="299"/>
    </row>
    <row r="1144" spans="1:6" ht="18" customHeight="1">
      <c r="A1144" s="184"/>
      <c r="B1144" s="198" t="s">
        <v>505</v>
      </c>
      <c r="C1144" s="198"/>
      <c r="D1144" s="298">
        <v>12</v>
      </c>
      <c r="E1144" s="298">
        <v>12</v>
      </c>
      <c r="F1144" s="298">
        <f>SUM(D1144:E1145)</f>
        <v>24</v>
      </c>
    </row>
    <row r="1145" spans="1:6" ht="15" customHeight="1">
      <c r="A1145" s="184"/>
      <c r="B1145" s="220" t="s">
        <v>506</v>
      </c>
      <c r="C1145" s="220"/>
      <c r="D1145" s="299"/>
      <c r="E1145" s="299"/>
      <c r="F1145" s="299"/>
    </row>
    <row r="1146" spans="1:6" ht="18" customHeight="1">
      <c r="A1146" s="184"/>
      <c r="B1146" s="198" t="s">
        <v>507</v>
      </c>
      <c r="C1146" s="198"/>
      <c r="D1146" s="298">
        <v>6</v>
      </c>
      <c r="E1146" s="298">
        <v>7</v>
      </c>
      <c r="F1146" s="298">
        <f>SUM(D1146:E1147)</f>
        <v>13</v>
      </c>
    </row>
    <row r="1147" spans="1:6" ht="15" customHeight="1">
      <c r="A1147" s="184"/>
      <c r="B1147" s="220" t="s">
        <v>508</v>
      </c>
      <c r="C1147" s="220"/>
      <c r="D1147" s="299"/>
      <c r="E1147" s="299"/>
      <c r="F1147" s="299"/>
    </row>
    <row r="1148" spans="1:6" ht="18" customHeight="1">
      <c r="A1148" s="184"/>
      <c r="B1148" s="198" t="s">
        <v>509</v>
      </c>
      <c r="C1148" s="198"/>
      <c r="D1148" s="298">
        <v>5</v>
      </c>
      <c r="E1148" s="298">
        <v>5</v>
      </c>
      <c r="F1148" s="298">
        <f>SUM(D1148:E1149)</f>
        <v>10</v>
      </c>
    </row>
    <row r="1149" spans="1:6" ht="15" customHeight="1">
      <c r="A1149" s="184"/>
      <c r="B1149" s="220" t="s">
        <v>510</v>
      </c>
      <c r="C1149" s="220"/>
      <c r="D1149" s="299"/>
      <c r="E1149" s="299"/>
      <c r="F1149" s="299"/>
    </row>
    <row r="1150" spans="1:6" ht="18" customHeight="1">
      <c r="A1150" s="184"/>
      <c r="B1150" s="198" t="s">
        <v>511</v>
      </c>
      <c r="C1150" s="198"/>
      <c r="D1150" s="298">
        <v>0</v>
      </c>
      <c r="E1150" s="298">
        <v>2</v>
      </c>
      <c r="F1150" s="298">
        <f>SUM(D1150:E1151)</f>
        <v>2</v>
      </c>
    </row>
    <row r="1151" spans="1:6" ht="15" customHeight="1">
      <c r="A1151" s="184"/>
      <c r="B1151" s="220" t="s">
        <v>512</v>
      </c>
      <c r="C1151" s="220"/>
      <c r="D1151" s="299"/>
      <c r="E1151" s="299"/>
      <c r="F1151" s="299"/>
    </row>
    <row r="1152" spans="1:6" ht="18" customHeight="1">
      <c r="A1152" s="184"/>
      <c r="B1152" s="198" t="s">
        <v>513</v>
      </c>
      <c r="C1152" s="198"/>
      <c r="D1152" s="298">
        <v>1</v>
      </c>
      <c r="E1152" s="298">
        <v>0</v>
      </c>
      <c r="F1152" s="298">
        <f>SUM(D1152:E1153)</f>
        <v>1</v>
      </c>
    </row>
    <row r="1153" spans="1:10" ht="15" customHeight="1">
      <c r="A1153" s="184"/>
      <c r="B1153" s="220" t="s">
        <v>514</v>
      </c>
      <c r="C1153" s="220"/>
      <c r="D1153" s="299"/>
      <c r="E1153" s="299"/>
      <c r="F1153" s="299"/>
    </row>
    <row r="1154" spans="1:10" ht="16.149999999999999" customHeight="1">
      <c r="A1154" s="184"/>
      <c r="B1154" s="300" t="s">
        <v>90</v>
      </c>
      <c r="C1154" s="300"/>
      <c r="D1154" s="211">
        <f>SUM(D1138:D1153)</f>
        <v>52</v>
      </c>
      <c r="E1154" s="211">
        <f t="shared" ref="E1154:F1154" si="152">SUM(E1138:E1153)</f>
        <v>79</v>
      </c>
      <c r="F1154" s="211">
        <f t="shared" si="152"/>
        <v>131</v>
      </c>
    </row>
    <row r="1155" spans="1:10" ht="15" customHeight="1">
      <c r="A1155" s="185"/>
      <c r="B1155" s="220" t="s">
        <v>91</v>
      </c>
      <c r="C1155" s="220"/>
      <c r="D1155" s="211"/>
      <c r="E1155" s="211"/>
      <c r="F1155" s="211"/>
    </row>
    <row r="1156" spans="1:10" ht="18.75">
      <c r="A1156" s="183" t="s">
        <v>753</v>
      </c>
      <c r="B1156" s="198" t="s">
        <v>515</v>
      </c>
      <c r="C1156" s="198"/>
      <c r="D1156" s="298">
        <v>50</v>
      </c>
      <c r="E1156" s="298">
        <v>0</v>
      </c>
      <c r="F1156" s="298">
        <f>SUM(D1156:E1157)</f>
        <v>50</v>
      </c>
    </row>
    <row r="1157" spans="1:10">
      <c r="A1157" s="184"/>
      <c r="B1157" s="220" t="s">
        <v>516</v>
      </c>
      <c r="C1157" s="220"/>
      <c r="D1157" s="299"/>
      <c r="E1157" s="299"/>
      <c r="F1157" s="299"/>
    </row>
    <row r="1158" spans="1:10" ht="18" customHeight="1">
      <c r="A1158" s="184"/>
      <c r="B1158" s="198" t="s">
        <v>517</v>
      </c>
      <c r="C1158" s="198"/>
      <c r="D1158" s="298">
        <v>81</v>
      </c>
      <c r="E1158" s="298">
        <v>0</v>
      </c>
      <c r="F1158" s="298">
        <f>SUM(D1158:E1159)</f>
        <v>81</v>
      </c>
    </row>
    <row r="1159" spans="1:10">
      <c r="A1159" s="184"/>
      <c r="B1159" s="220" t="s">
        <v>518</v>
      </c>
      <c r="C1159" s="220"/>
      <c r="D1159" s="299"/>
      <c r="E1159" s="299"/>
      <c r="F1159" s="299"/>
    </row>
    <row r="1160" spans="1:10" ht="18" customHeight="1">
      <c r="A1160" s="184"/>
      <c r="B1160" s="198" t="s">
        <v>90</v>
      </c>
      <c r="C1160" s="198"/>
      <c r="D1160" s="211">
        <f>SUM(D1156:D1159)</f>
        <v>131</v>
      </c>
      <c r="E1160" s="211">
        <f t="shared" ref="E1160:F1160" si="153">SUM(E1156:E1159)</f>
        <v>0</v>
      </c>
      <c r="F1160" s="211">
        <f t="shared" si="153"/>
        <v>131</v>
      </c>
    </row>
    <row r="1161" spans="1:10">
      <c r="A1161" s="185"/>
      <c r="B1161" s="220" t="s">
        <v>91</v>
      </c>
      <c r="C1161" s="220"/>
      <c r="D1161" s="211"/>
      <c r="E1161" s="211"/>
      <c r="F1161" s="211"/>
    </row>
    <row r="1162" spans="1:10">
      <c r="B1162" s="12" t="s">
        <v>519</v>
      </c>
    </row>
    <row r="1163" spans="1:10">
      <c r="A1163" s="54" t="s">
        <v>520</v>
      </c>
    </row>
    <row r="1164" spans="1:10">
      <c r="A1164" s="170" t="s">
        <v>521</v>
      </c>
      <c r="B1164" s="170"/>
      <c r="C1164" s="170"/>
      <c r="D1164" s="170"/>
      <c r="E1164" s="170"/>
      <c r="F1164" s="170"/>
      <c r="G1164" s="32"/>
      <c r="H1164" s="32"/>
      <c r="I1164" s="32"/>
      <c r="J1164" s="32"/>
    </row>
    <row r="1165" spans="1:10">
      <c r="A1165" s="32"/>
    </row>
    <row r="1166" spans="1:10">
      <c r="A1166" s="25"/>
    </row>
    <row r="1167" spans="1:10" ht="15.75">
      <c r="A1167" s="3"/>
    </row>
    <row r="1168" spans="1:10" ht="15.75">
      <c r="A1168" s="3"/>
    </row>
    <row r="1169" spans="1:10">
      <c r="A1169" s="25"/>
    </row>
    <row r="1170" spans="1:10" ht="15" customHeight="1">
      <c r="A1170" s="148" t="s">
        <v>522</v>
      </c>
      <c r="B1170" s="148"/>
      <c r="C1170" s="148"/>
      <c r="D1170" s="148"/>
      <c r="E1170" s="148"/>
      <c r="F1170" s="116"/>
      <c r="G1170" s="116"/>
      <c r="H1170" s="116"/>
      <c r="I1170" s="116"/>
      <c r="J1170" s="116"/>
    </row>
    <row r="1171" spans="1:10" ht="15" customHeight="1">
      <c r="A1171" s="148" t="s">
        <v>35</v>
      </c>
      <c r="B1171" s="148"/>
      <c r="C1171" s="148"/>
      <c r="D1171" s="148"/>
      <c r="E1171" s="148"/>
      <c r="F1171" s="116"/>
      <c r="G1171" s="116"/>
      <c r="H1171" s="116"/>
      <c r="I1171" s="116"/>
      <c r="J1171" s="116"/>
    </row>
    <row r="1172" spans="1:10">
      <c r="A1172" s="149" t="s">
        <v>523</v>
      </c>
      <c r="B1172" s="149"/>
      <c r="C1172" s="149"/>
      <c r="D1172" s="149"/>
      <c r="E1172" s="149"/>
      <c r="F1172" s="130"/>
      <c r="G1172" s="130"/>
      <c r="H1172" s="130"/>
      <c r="I1172" s="130"/>
      <c r="J1172" s="130"/>
    </row>
    <row r="1173" spans="1:10" ht="16.899999999999999" customHeight="1">
      <c r="A1173" s="200" t="s">
        <v>524</v>
      </c>
      <c r="B1173" s="200" t="s">
        <v>525</v>
      </c>
      <c r="C1173" s="200" t="s">
        <v>526</v>
      </c>
      <c r="D1173" s="200"/>
      <c r="E1173" s="200"/>
    </row>
    <row r="1174" spans="1:10">
      <c r="A1174" s="200"/>
      <c r="B1174" s="200"/>
      <c r="C1174" s="220" t="s">
        <v>527</v>
      </c>
      <c r="D1174" s="220"/>
      <c r="E1174" s="220"/>
    </row>
    <row r="1175" spans="1:10" ht="18">
      <c r="A1175" s="200"/>
      <c r="B1175" s="200"/>
      <c r="C1175" s="87" t="s">
        <v>272</v>
      </c>
      <c r="D1175" s="87" t="s">
        <v>528</v>
      </c>
      <c r="E1175" s="87" t="s">
        <v>90</v>
      </c>
    </row>
    <row r="1176" spans="1:10">
      <c r="A1176" s="200"/>
      <c r="B1176" s="200"/>
      <c r="C1176" s="66" t="s">
        <v>273</v>
      </c>
      <c r="D1176" s="66" t="s">
        <v>529</v>
      </c>
      <c r="E1176" s="66" t="s">
        <v>91</v>
      </c>
    </row>
    <row r="1177" spans="1:10" ht="18">
      <c r="A1177" s="200">
        <v>2025</v>
      </c>
      <c r="B1177" s="87" t="s">
        <v>530</v>
      </c>
      <c r="C1177" s="302">
        <v>1126</v>
      </c>
      <c r="D1177" s="301">
        <v>97</v>
      </c>
      <c r="E1177" s="302">
        <f>SUM(C1177:D1178)</f>
        <v>1223</v>
      </c>
    </row>
    <row r="1178" spans="1:10">
      <c r="A1178" s="200"/>
      <c r="B1178" s="66" t="s">
        <v>531</v>
      </c>
      <c r="C1178" s="302"/>
      <c r="D1178" s="301"/>
      <c r="E1178" s="302"/>
    </row>
    <row r="1179" spans="1:10" ht="18">
      <c r="A1179" s="200"/>
      <c r="B1179" s="87" t="s">
        <v>532</v>
      </c>
      <c r="C1179" s="301">
        <v>56</v>
      </c>
      <c r="D1179" s="301">
        <v>14</v>
      </c>
      <c r="E1179" s="302">
        <f t="shared" ref="E1179" si="154">SUM(C1179:D1180)</f>
        <v>70</v>
      </c>
    </row>
    <row r="1180" spans="1:10" ht="15" customHeight="1">
      <c r="A1180" s="200"/>
      <c r="B1180" s="66" t="s">
        <v>533</v>
      </c>
      <c r="C1180" s="301"/>
      <c r="D1180" s="301"/>
      <c r="E1180" s="302"/>
    </row>
    <row r="1181" spans="1:10" ht="18">
      <c r="A1181" s="200"/>
      <c r="B1181" s="87" t="s">
        <v>534</v>
      </c>
      <c r="C1181" s="301">
        <v>136</v>
      </c>
      <c r="D1181" s="301">
        <v>27</v>
      </c>
      <c r="E1181" s="302">
        <f t="shared" ref="E1181" si="155">SUM(C1181:D1182)</f>
        <v>163</v>
      </c>
    </row>
    <row r="1182" spans="1:10">
      <c r="A1182" s="200"/>
      <c r="B1182" s="66" t="s">
        <v>535</v>
      </c>
      <c r="C1182" s="301"/>
      <c r="D1182" s="301"/>
      <c r="E1182" s="302"/>
    </row>
    <row r="1183" spans="1:10" ht="18">
      <c r="A1183" s="200"/>
      <c r="B1183" s="87" t="s">
        <v>536</v>
      </c>
      <c r="C1183" s="301">
        <v>0</v>
      </c>
      <c r="D1183" s="301">
        <v>0</v>
      </c>
      <c r="E1183" s="302">
        <f t="shared" ref="E1183" si="156">SUM(C1183:D1184)</f>
        <v>0</v>
      </c>
    </row>
    <row r="1184" spans="1:10">
      <c r="A1184" s="200"/>
      <c r="B1184" s="66" t="s">
        <v>537</v>
      </c>
      <c r="C1184" s="301"/>
      <c r="D1184" s="301"/>
      <c r="E1184" s="302"/>
    </row>
    <row r="1185" spans="1:5" ht="18">
      <c r="A1185" s="200"/>
      <c r="B1185" s="87" t="s">
        <v>538</v>
      </c>
      <c r="C1185" s="302">
        <v>4900</v>
      </c>
      <c r="D1185" s="302">
        <v>1288</v>
      </c>
      <c r="E1185" s="302">
        <f t="shared" ref="E1185" si="157">SUM(C1185:D1186)</f>
        <v>6188</v>
      </c>
    </row>
    <row r="1186" spans="1:5" ht="15" customHeight="1">
      <c r="A1186" s="200"/>
      <c r="B1186" s="66" t="s">
        <v>539</v>
      </c>
      <c r="C1186" s="302"/>
      <c r="D1186" s="302"/>
      <c r="E1186" s="302"/>
    </row>
    <row r="1187" spans="1:5" ht="18">
      <c r="A1187" s="200"/>
      <c r="B1187" s="87" t="s">
        <v>843</v>
      </c>
      <c r="C1187" s="301">
        <v>362</v>
      </c>
      <c r="D1187" s="301">
        <v>138</v>
      </c>
      <c r="E1187" s="302">
        <f t="shared" ref="E1187" si="158">SUM(C1187:D1188)</f>
        <v>500</v>
      </c>
    </row>
    <row r="1188" spans="1:5">
      <c r="A1188" s="200"/>
      <c r="B1188" s="66" t="s">
        <v>845</v>
      </c>
      <c r="C1188" s="301"/>
      <c r="D1188" s="301"/>
      <c r="E1188" s="302"/>
    </row>
    <row r="1189" spans="1:5" ht="18">
      <c r="A1189" s="200"/>
      <c r="B1189" s="87" t="s">
        <v>90</v>
      </c>
      <c r="C1189" s="303">
        <f>SUM(C1177:C1188)</f>
        <v>6580</v>
      </c>
      <c r="D1189" s="303">
        <f t="shared" ref="D1189:E1189" si="159">SUM(D1177:D1188)</f>
        <v>1564</v>
      </c>
      <c r="E1189" s="303">
        <f t="shared" si="159"/>
        <v>8144</v>
      </c>
    </row>
    <row r="1190" spans="1:5" ht="15.75" customHeight="1">
      <c r="A1190" s="200"/>
      <c r="B1190" s="66" t="s">
        <v>91</v>
      </c>
      <c r="C1190" s="303"/>
      <c r="D1190" s="303"/>
      <c r="E1190" s="303"/>
    </row>
    <row r="1191" spans="1:5" ht="18">
      <c r="A1191" s="200">
        <v>2024</v>
      </c>
      <c r="B1191" s="87" t="s">
        <v>530</v>
      </c>
      <c r="C1191" s="301">
        <v>170</v>
      </c>
      <c r="D1191" s="301">
        <v>546</v>
      </c>
      <c r="E1191" s="301">
        <f>SUM(C1191:D1192)</f>
        <v>716</v>
      </c>
    </row>
    <row r="1192" spans="1:5">
      <c r="A1192" s="200"/>
      <c r="B1192" s="66" t="s">
        <v>531</v>
      </c>
      <c r="C1192" s="301"/>
      <c r="D1192" s="301"/>
      <c r="E1192" s="301"/>
    </row>
    <row r="1193" spans="1:5" ht="18">
      <c r="A1193" s="200"/>
      <c r="B1193" s="87" t="s">
        <v>532</v>
      </c>
      <c r="C1193" s="301">
        <v>13</v>
      </c>
      <c r="D1193" s="301">
        <v>19</v>
      </c>
      <c r="E1193" s="301">
        <f t="shared" ref="E1193" si="160">SUM(C1193:D1194)</f>
        <v>32</v>
      </c>
    </row>
    <row r="1194" spans="1:5" ht="15" customHeight="1">
      <c r="A1194" s="200"/>
      <c r="B1194" s="66" t="s">
        <v>533</v>
      </c>
      <c r="C1194" s="301"/>
      <c r="D1194" s="301"/>
      <c r="E1194" s="301"/>
    </row>
    <row r="1195" spans="1:5" ht="18">
      <c r="A1195" s="200"/>
      <c r="B1195" s="87" t="s">
        <v>534</v>
      </c>
      <c r="C1195" s="301">
        <v>32</v>
      </c>
      <c r="D1195" s="301">
        <v>102</v>
      </c>
      <c r="E1195" s="301">
        <f t="shared" ref="E1195" si="161">SUM(C1195:D1196)</f>
        <v>134</v>
      </c>
    </row>
    <row r="1196" spans="1:5">
      <c r="A1196" s="200"/>
      <c r="B1196" s="66" t="s">
        <v>535</v>
      </c>
      <c r="C1196" s="301"/>
      <c r="D1196" s="301"/>
      <c r="E1196" s="301"/>
    </row>
    <row r="1197" spans="1:5" ht="18">
      <c r="A1197" s="200"/>
      <c r="B1197" s="87" t="s">
        <v>536</v>
      </c>
      <c r="C1197" s="301">
        <v>0</v>
      </c>
      <c r="D1197" s="301">
        <v>0</v>
      </c>
      <c r="E1197" s="301">
        <f t="shared" ref="E1197" si="162">SUM(C1197:D1198)</f>
        <v>0</v>
      </c>
    </row>
    <row r="1198" spans="1:5" ht="15" customHeight="1">
      <c r="A1198" s="200"/>
      <c r="B1198" s="66" t="s">
        <v>537</v>
      </c>
      <c r="C1198" s="301"/>
      <c r="D1198" s="301"/>
      <c r="E1198" s="301"/>
    </row>
    <row r="1199" spans="1:5" ht="18">
      <c r="A1199" s="200"/>
      <c r="B1199" s="87" t="s">
        <v>851</v>
      </c>
      <c r="C1199" s="305">
        <v>3658</v>
      </c>
      <c r="D1199" s="305">
        <v>1688</v>
      </c>
      <c r="E1199" s="305">
        <f t="shared" ref="E1199" si="163">SUM(C1199:D1200)</f>
        <v>5346</v>
      </c>
    </row>
    <row r="1200" spans="1:5" ht="15" customHeight="1">
      <c r="A1200" s="200"/>
      <c r="B1200" s="108" t="s">
        <v>852</v>
      </c>
      <c r="C1200" s="305"/>
      <c r="D1200" s="305"/>
      <c r="E1200" s="305"/>
    </row>
    <row r="1201" spans="1:13" ht="18">
      <c r="A1201" s="200"/>
      <c r="B1201" s="85" t="s">
        <v>843</v>
      </c>
      <c r="C1201" s="301">
        <v>72</v>
      </c>
      <c r="D1201" s="301">
        <v>209</v>
      </c>
      <c r="E1201" s="301">
        <f t="shared" ref="E1201" si="164">SUM(C1201:D1202)</f>
        <v>281</v>
      </c>
    </row>
    <row r="1202" spans="1:13">
      <c r="A1202" s="200"/>
      <c r="B1202" s="67" t="s">
        <v>845</v>
      </c>
      <c r="C1202" s="301"/>
      <c r="D1202" s="301"/>
      <c r="E1202" s="301"/>
    </row>
    <row r="1203" spans="1:13" ht="18">
      <c r="A1203" s="200"/>
      <c r="B1203" s="87" t="s">
        <v>90</v>
      </c>
      <c r="C1203" s="304">
        <f>SUM(C1191:C1202)</f>
        <v>3945</v>
      </c>
      <c r="D1203" s="304">
        <f>SUM(D1191:D1202)</f>
        <v>2564</v>
      </c>
      <c r="E1203" s="303">
        <f>SUM(E1191:E1202)</f>
        <v>6509</v>
      </c>
    </row>
    <row r="1204" spans="1:13" ht="15.75" customHeight="1">
      <c r="A1204" s="200"/>
      <c r="B1204" s="66" t="s">
        <v>91</v>
      </c>
      <c r="C1204" s="304"/>
      <c r="D1204" s="304"/>
      <c r="E1204" s="303"/>
    </row>
    <row r="1205" spans="1:13">
      <c r="B1205" s="12" t="s">
        <v>519</v>
      </c>
    </row>
    <row r="1206" spans="1:13">
      <c r="A1206" s="54" t="s">
        <v>849</v>
      </c>
    </row>
    <row r="1207" spans="1:13">
      <c r="A1207" s="147" t="s">
        <v>850</v>
      </c>
    </row>
    <row r="1208" spans="1:13">
      <c r="A1208" s="25"/>
    </row>
    <row r="1209" spans="1:13" ht="21.75">
      <c r="A1209" s="148" t="s">
        <v>540</v>
      </c>
      <c r="B1209" s="148"/>
      <c r="C1209" s="148"/>
      <c r="D1209" s="148"/>
      <c r="E1209" s="148"/>
      <c r="F1209" s="148"/>
      <c r="G1209" s="148"/>
      <c r="H1209" s="148"/>
      <c r="I1209" s="148"/>
      <c r="J1209" s="148"/>
      <c r="K1209" s="148"/>
      <c r="L1209" s="148"/>
      <c r="M1209" s="148"/>
    </row>
    <row r="1210" spans="1:13" ht="15" customHeight="1">
      <c r="A1210" s="148" t="s">
        <v>36</v>
      </c>
      <c r="B1210" s="148"/>
      <c r="C1210" s="148"/>
      <c r="D1210" s="148"/>
      <c r="E1210" s="148"/>
      <c r="F1210" s="148"/>
      <c r="G1210" s="148"/>
      <c r="H1210" s="148"/>
      <c r="I1210" s="148"/>
      <c r="J1210" s="148"/>
      <c r="K1210" s="148"/>
      <c r="L1210" s="148"/>
      <c r="M1210" s="148"/>
    </row>
    <row r="1211" spans="1:13">
      <c r="A1211" s="186" t="s">
        <v>76</v>
      </c>
      <c r="B1211" s="186"/>
      <c r="C1211" s="186"/>
      <c r="D1211" s="186"/>
      <c r="E1211" s="186"/>
      <c r="F1211" s="186"/>
      <c r="G1211" s="186"/>
      <c r="H1211" s="186"/>
      <c r="I1211" s="186"/>
      <c r="J1211" s="186"/>
      <c r="K1211" s="186"/>
      <c r="L1211" s="186"/>
      <c r="M1211" s="186"/>
    </row>
    <row r="1212" spans="1:13">
      <c r="A1212" s="55"/>
    </row>
    <row r="1213" spans="1:13" ht="18" customHeight="1">
      <c r="A1213" s="247" t="s">
        <v>86</v>
      </c>
      <c r="B1213" s="183" t="s">
        <v>88</v>
      </c>
      <c r="C1213" s="171" t="s">
        <v>541</v>
      </c>
      <c r="D1213" s="172"/>
      <c r="E1213" s="172"/>
      <c r="F1213" s="172"/>
      <c r="G1213" s="172"/>
      <c r="H1213" s="172"/>
      <c r="I1213" s="172"/>
      <c r="J1213" s="172"/>
      <c r="K1213" s="173"/>
      <c r="L1213" s="183" t="s">
        <v>543</v>
      </c>
      <c r="M1213" s="190" t="s">
        <v>754</v>
      </c>
    </row>
    <row r="1214" spans="1:13" ht="18.75" customHeight="1">
      <c r="A1214" s="248"/>
      <c r="B1214" s="184"/>
      <c r="C1214" s="174" t="s">
        <v>542</v>
      </c>
      <c r="D1214" s="175"/>
      <c r="E1214" s="175"/>
      <c r="F1214" s="175"/>
      <c r="G1214" s="175"/>
      <c r="H1214" s="175"/>
      <c r="I1214" s="175"/>
      <c r="J1214" s="175"/>
      <c r="K1214" s="176"/>
      <c r="L1214" s="184"/>
      <c r="M1214" s="191"/>
    </row>
    <row r="1215" spans="1:13" ht="75" customHeight="1">
      <c r="A1215" s="249"/>
      <c r="B1215" s="185"/>
      <c r="C1215" s="198" t="s">
        <v>546</v>
      </c>
      <c r="D1215" s="198"/>
      <c r="E1215" s="171" t="s">
        <v>548</v>
      </c>
      <c r="F1215" s="172"/>
      <c r="G1215" s="173"/>
      <c r="H1215" s="171" t="s">
        <v>550</v>
      </c>
      <c r="I1215" s="172"/>
      <c r="J1215" s="172"/>
      <c r="K1215" s="173"/>
      <c r="L1215" s="185"/>
      <c r="M1215" s="192"/>
    </row>
    <row r="1216" spans="1:13" ht="39.6" customHeight="1">
      <c r="A1216" s="187" t="s">
        <v>87</v>
      </c>
      <c r="B1216" s="187" t="s">
        <v>89</v>
      </c>
      <c r="C1216" s="220" t="s">
        <v>547</v>
      </c>
      <c r="D1216" s="220"/>
      <c r="E1216" s="174" t="s">
        <v>549</v>
      </c>
      <c r="F1216" s="175"/>
      <c r="G1216" s="176"/>
      <c r="H1216" s="174" t="s">
        <v>551</v>
      </c>
      <c r="I1216" s="175"/>
      <c r="J1216" s="175"/>
      <c r="K1216" s="176"/>
      <c r="L1216" s="187" t="s">
        <v>91</v>
      </c>
      <c r="M1216" s="187" t="s">
        <v>545</v>
      </c>
    </row>
    <row r="1217" spans="1:13" ht="18" customHeight="1">
      <c r="A1217" s="188"/>
      <c r="B1217" s="188"/>
      <c r="C1217" s="65" t="s">
        <v>552</v>
      </c>
      <c r="D1217" s="65" t="s">
        <v>544</v>
      </c>
      <c r="E1217" s="65" t="s">
        <v>552</v>
      </c>
      <c r="F1217" s="171" t="s">
        <v>544</v>
      </c>
      <c r="G1217" s="173"/>
      <c r="H1217" s="171" t="s">
        <v>552</v>
      </c>
      <c r="I1217" s="172"/>
      <c r="J1217" s="173"/>
      <c r="K1217" s="65" t="s">
        <v>544</v>
      </c>
      <c r="L1217" s="188"/>
      <c r="M1217" s="188"/>
    </row>
    <row r="1218" spans="1:13">
      <c r="A1218" s="189"/>
      <c r="B1218" s="189"/>
      <c r="C1218" s="66" t="s">
        <v>768</v>
      </c>
      <c r="D1218" s="66" t="s">
        <v>553</v>
      </c>
      <c r="E1218" s="66" t="s">
        <v>768</v>
      </c>
      <c r="F1218" s="231" t="s">
        <v>553</v>
      </c>
      <c r="G1218" s="233"/>
      <c r="H1218" s="174" t="s">
        <v>768</v>
      </c>
      <c r="I1218" s="175"/>
      <c r="J1218" s="176"/>
      <c r="K1218" s="66" t="s">
        <v>553</v>
      </c>
      <c r="L1218" s="189"/>
      <c r="M1218" s="189"/>
    </row>
    <row r="1219" spans="1:13" ht="18.75">
      <c r="A1219" s="198">
        <v>2025</v>
      </c>
      <c r="B1219" s="65" t="s">
        <v>92</v>
      </c>
      <c r="C1219" s="193">
        <v>19</v>
      </c>
      <c r="D1219" s="193">
        <v>4963</v>
      </c>
      <c r="E1219" s="193">
        <v>19</v>
      </c>
      <c r="F1219" s="410">
        <v>1714</v>
      </c>
      <c r="G1219" s="411"/>
      <c r="H1219" s="310">
        <v>47</v>
      </c>
      <c r="I1219" s="311"/>
      <c r="J1219" s="312"/>
      <c r="K1219" s="193">
        <v>4485</v>
      </c>
      <c r="L1219" s="194">
        <f>SUM(C1219,E1219,H1219)</f>
        <v>85</v>
      </c>
      <c r="M1219" s="194">
        <f>SUM(D1219,F1219,K1219)</f>
        <v>11162</v>
      </c>
    </row>
    <row r="1220" spans="1:13" ht="15.75" customHeight="1">
      <c r="A1220" s="198"/>
      <c r="B1220" s="66" t="s">
        <v>93</v>
      </c>
      <c r="C1220" s="193"/>
      <c r="D1220" s="193"/>
      <c r="E1220" s="193"/>
      <c r="F1220" s="313"/>
      <c r="G1220" s="314"/>
      <c r="H1220" s="313"/>
      <c r="I1220" s="314"/>
      <c r="J1220" s="315"/>
      <c r="K1220" s="193"/>
      <c r="L1220" s="195"/>
      <c r="M1220" s="195"/>
    </row>
    <row r="1221" spans="1:13" ht="18.75">
      <c r="A1221" s="198"/>
      <c r="B1221" s="65" t="s">
        <v>94</v>
      </c>
      <c r="C1221" s="193">
        <v>61</v>
      </c>
      <c r="D1221" s="193">
        <v>6592</v>
      </c>
      <c r="E1221" s="193">
        <v>31</v>
      </c>
      <c r="F1221" s="310">
        <v>3070</v>
      </c>
      <c r="G1221" s="311"/>
      <c r="H1221" s="310">
        <v>50</v>
      </c>
      <c r="I1221" s="311"/>
      <c r="J1221" s="312"/>
      <c r="K1221" s="193">
        <v>2907</v>
      </c>
      <c r="L1221" s="194">
        <f>SUM(C1221,E1221,H1221)</f>
        <v>142</v>
      </c>
      <c r="M1221" s="194">
        <f>SUM(D1221,F1221,K1221)</f>
        <v>12569</v>
      </c>
    </row>
    <row r="1222" spans="1:13" ht="15.75" customHeight="1">
      <c r="A1222" s="198"/>
      <c r="B1222" s="66" t="s">
        <v>95</v>
      </c>
      <c r="C1222" s="193"/>
      <c r="D1222" s="193"/>
      <c r="E1222" s="193"/>
      <c r="F1222" s="313"/>
      <c r="G1222" s="314"/>
      <c r="H1222" s="313"/>
      <c r="I1222" s="314"/>
      <c r="J1222" s="315"/>
      <c r="K1222" s="193"/>
      <c r="L1222" s="195"/>
      <c r="M1222" s="195"/>
    </row>
    <row r="1223" spans="1:13" ht="18.75">
      <c r="A1223" s="198"/>
      <c r="B1223" s="65" t="s">
        <v>96</v>
      </c>
      <c r="C1223" s="193">
        <v>22</v>
      </c>
      <c r="D1223" s="193">
        <v>3116</v>
      </c>
      <c r="E1223" s="193">
        <v>12</v>
      </c>
      <c r="F1223" s="310">
        <v>3617</v>
      </c>
      <c r="G1223" s="311"/>
      <c r="H1223" s="310">
        <v>54</v>
      </c>
      <c r="I1223" s="311"/>
      <c r="J1223" s="312"/>
      <c r="K1223" s="193">
        <v>544</v>
      </c>
      <c r="L1223" s="194">
        <f>SUM(C1223,E1223,H1223)</f>
        <v>88</v>
      </c>
      <c r="M1223" s="194">
        <f>SUM(D1223,F1223,K1223)</f>
        <v>7277</v>
      </c>
    </row>
    <row r="1224" spans="1:13" ht="15.75" customHeight="1">
      <c r="A1224" s="198"/>
      <c r="B1224" s="66" t="s">
        <v>104</v>
      </c>
      <c r="C1224" s="193"/>
      <c r="D1224" s="193"/>
      <c r="E1224" s="193"/>
      <c r="F1224" s="313"/>
      <c r="G1224" s="314"/>
      <c r="H1224" s="313"/>
      <c r="I1224" s="314"/>
      <c r="J1224" s="315"/>
      <c r="K1224" s="193"/>
      <c r="L1224" s="195"/>
      <c r="M1224" s="195"/>
    </row>
    <row r="1225" spans="1:13" ht="18.75">
      <c r="A1225" s="198"/>
      <c r="B1225" s="65" t="s">
        <v>90</v>
      </c>
      <c r="C1225" s="306">
        <f>SUM(C1219:C1224)</f>
        <v>102</v>
      </c>
      <c r="D1225" s="306">
        <f t="shared" ref="D1225:F1225" si="165">SUM(D1219:D1224)</f>
        <v>14671</v>
      </c>
      <c r="E1225" s="306">
        <f t="shared" si="165"/>
        <v>62</v>
      </c>
      <c r="F1225" s="316">
        <f t="shared" si="165"/>
        <v>8401</v>
      </c>
      <c r="G1225" s="317"/>
      <c r="H1225" s="316">
        <f>SUM(G1219:J1224)</f>
        <v>151</v>
      </c>
      <c r="I1225" s="317"/>
      <c r="J1225" s="318"/>
      <c r="K1225" s="306">
        <f>SUM(K1219:K1224)</f>
        <v>7936</v>
      </c>
      <c r="L1225" s="308">
        <f>SUM(C1225,E1225,H1225)</f>
        <v>315</v>
      </c>
      <c r="M1225" s="308">
        <f>SUM(D1225,F1225,K1225)</f>
        <v>31008</v>
      </c>
    </row>
    <row r="1226" spans="1:13" ht="15.75" customHeight="1">
      <c r="A1226" s="198"/>
      <c r="B1226" s="66" t="s">
        <v>91</v>
      </c>
      <c r="C1226" s="307"/>
      <c r="D1226" s="307"/>
      <c r="E1226" s="307"/>
      <c r="F1226" s="319"/>
      <c r="G1226" s="320"/>
      <c r="H1226" s="319"/>
      <c r="I1226" s="320"/>
      <c r="J1226" s="321"/>
      <c r="K1226" s="307"/>
      <c r="L1226" s="309"/>
      <c r="M1226" s="309"/>
    </row>
    <row r="1227" spans="1:13" ht="18.75">
      <c r="A1227" s="198">
        <v>2024</v>
      </c>
      <c r="B1227" s="65" t="s">
        <v>92</v>
      </c>
      <c r="C1227" s="338">
        <v>11</v>
      </c>
      <c r="D1227" s="193">
        <v>1888</v>
      </c>
      <c r="E1227" s="338">
        <v>13</v>
      </c>
      <c r="F1227" s="310">
        <v>1052</v>
      </c>
      <c r="G1227" s="311"/>
      <c r="H1227" s="322">
        <v>151</v>
      </c>
      <c r="I1227" s="323"/>
      <c r="J1227" s="324"/>
      <c r="K1227" s="193">
        <v>1035</v>
      </c>
      <c r="L1227" s="194">
        <f>SUM(C1227,E1227,H1227)</f>
        <v>175</v>
      </c>
      <c r="M1227" s="194">
        <f>SUM(D1227,F1227,K1227)</f>
        <v>3975</v>
      </c>
    </row>
    <row r="1228" spans="1:13" ht="15.75" customHeight="1">
      <c r="A1228" s="198"/>
      <c r="B1228" s="66" t="s">
        <v>93</v>
      </c>
      <c r="C1228" s="338"/>
      <c r="D1228" s="193"/>
      <c r="E1228" s="338"/>
      <c r="F1228" s="313"/>
      <c r="G1228" s="314"/>
      <c r="H1228" s="325"/>
      <c r="I1228" s="326"/>
      <c r="J1228" s="327"/>
      <c r="K1228" s="193"/>
      <c r="L1228" s="195"/>
      <c r="M1228" s="195"/>
    </row>
    <row r="1229" spans="1:13" ht="18.75">
      <c r="A1229" s="198"/>
      <c r="B1229" s="65" t="s">
        <v>94</v>
      </c>
      <c r="C1229" s="338">
        <v>17</v>
      </c>
      <c r="D1229" s="193">
        <v>3395</v>
      </c>
      <c r="E1229" s="338">
        <v>52</v>
      </c>
      <c r="F1229" s="310">
        <v>5934</v>
      </c>
      <c r="G1229" s="311"/>
      <c r="H1229" s="322">
        <v>54</v>
      </c>
      <c r="I1229" s="323"/>
      <c r="J1229" s="324"/>
      <c r="K1229" s="193">
        <v>2851</v>
      </c>
      <c r="L1229" s="194">
        <f>SUM(C1229,E1229,H1229)</f>
        <v>123</v>
      </c>
      <c r="M1229" s="194">
        <f>SUM(D1229,F1229,K1229)</f>
        <v>12180</v>
      </c>
    </row>
    <row r="1230" spans="1:13" ht="15.75" customHeight="1">
      <c r="A1230" s="198"/>
      <c r="B1230" s="66" t="s">
        <v>95</v>
      </c>
      <c r="C1230" s="338"/>
      <c r="D1230" s="193"/>
      <c r="E1230" s="338"/>
      <c r="F1230" s="313"/>
      <c r="G1230" s="314"/>
      <c r="H1230" s="325"/>
      <c r="I1230" s="326"/>
      <c r="J1230" s="327"/>
      <c r="K1230" s="193"/>
      <c r="L1230" s="195"/>
      <c r="M1230" s="195"/>
    </row>
    <row r="1231" spans="1:13" ht="18.75">
      <c r="A1231" s="198"/>
      <c r="B1231" s="65" t="s">
        <v>96</v>
      </c>
      <c r="C1231" s="338">
        <v>27</v>
      </c>
      <c r="D1231" s="193">
        <v>5442</v>
      </c>
      <c r="E1231" s="338">
        <v>19</v>
      </c>
      <c r="F1231" s="310">
        <v>6852</v>
      </c>
      <c r="G1231" s="311"/>
      <c r="H1231" s="322">
        <v>50</v>
      </c>
      <c r="I1231" s="323"/>
      <c r="J1231" s="324"/>
      <c r="K1231" s="193">
        <v>2798</v>
      </c>
      <c r="L1231" s="194">
        <f>SUM(C1231,E1231,H1231)</f>
        <v>96</v>
      </c>
      <c r="M1231" s="194">
        <f>SUM(D1231,F1231,K1231)</f>
        <v>15092</v>
      </c>
    </row>
    <row r="1232" spans="1:13" ht="15.75" customHeight="1">
      <c r="A1232" s="198"/>
      <c r="B1232" s="66" t="s">
        <v>104</v>
      </c>
      <c r="C1232" s="338"/>
      <c r="D1232" s="193"/>
      <c r="E1232" s="338"/>
      <c r="F1232" s="313"/>
      <c r="G1232" s="314"/>
      <c r="H1232" s="325"/>
      <c r="I1232" s="326"/>
      <c r="J1232" s="327"/>
      <c r="K1232" s="193"/>
      <c r="L1232" s="195"/>
      <c r="M1232" s="195"/>
    </row>
    <row r="1233" spans="1:13" ht="18.75">
      <c r="A1233" s="198"/>
      <c r="B1233" s="65" t="s">
        <v>90</v>
      </c>
      <c r="C1233" s="282">
        <f>SUM(C1227:C1232)</f>
        <v>55</v>
      </c>
      <c r="D1233" s="239">
        <f>SUM(D1227:D1232)</f>
        <v>10725</v>
      </c>
      <c r="E1233" s="239">
        <f t="shared" ref="E1233" si="166">SUM(E1227:E1232)</f>
        <v>84</v>
      </c>
      <c r="F1233" s="334">
        <f>SUM(F1227:G1232)</f>
        <v>13838</v>
      </c>
      <c r="G1233" s="335"/>
      <c r="H1233" s="328">
        <f>SUM(H1227:J1232)</f>
        <v>255</v>
      </c>
      <c r="I1233" s="329"/>
      <c r="J1233" s="330"/>
      <c r="K1233" s="239">
        <f>SUM(K1227:K1232)</f>
        <v>6684</v>
      </c>
      <c r="L1233" s="239">
        <f t="shared" ref="L1233:M1233" si="167">SUM(L1227:L1232)</f>
        <v>394</v>
      </c>
      <c r="M1233" s="239">
        <f t="shared" si="167"/>
        <v>31247</v>
      </c>
    </row>
    <row r="1234" spans="1:13" ht="15.75" customHeight="1">
      <c r="A1234" s="198"/>
      <c r="B1234" s="66" t="s">
        <v>91</v>
      </c>
      <c r="C1234" s="282"/>
      <c r="D1234" s="239"/>
      <c r="E1234" s="239"/>
      <c r="F1234" s="336"/>
      <c r="G1234" s="337"/>
      <c r="H1234" s="331"/>
      <c r="I1234" s="332"/>
      <c r="J1234" s="333"/>
      <c r="K1234" s="239"/>
      <c r="L1234" s="239"/>
      <c r="M1234" s="239"/>
    </row>
    <row r="1235" spans="1:13" ht="18.75">
      <c r="A1235" s="135" t="s">
        <v>766</v>
      </c>
      <c r="B1235" s="50"/>
      <c r="C1235" s="50"/>
      <c r="D1235" s="50"/>
      <c r="E1235" s="50"/>
      <c r="F1235" s="50"/>
      <c r="G1235" s="50"/>
      <c r="H1235" s="50"/>
      <c r="I1235" s="50"/>
      <c r="J1235" s="50"/>
      <c r="K1235" s="50"/>
      <c r="L1235" s="50"/>
      <c r="M1235" s="11"/>
    </row>
    <row r="1236" spans="1:13" ht="15.75" customHeight="1"/>
    <row r="1237" spans="1:13">
      <c r="A1237" s="56"/>
    </row>
    <row r="1238" spans="1:13" ht="21.75">
      <c r="A1238" s="7"/>
    </row>
    <row r="1239" spans="1:13" ht="15" customHeight="1">
      <c r="A1239" s="148" t="s">
        <v>554</v>
      </c>
      <c r="B1239" s="148"/>
      <c r="C1239" s="148"/>
      <c r="D1239" s="148"/>
      <c r="E1239" s="148"/>
      <c r="F1239" s="148"/>
      <c r="G1239" s="116"/>
      <c r="H1239" s="116"/>
      <c r="I1239" s="116"/>
      <c r="J1239" s="116"/>
      <c r="K1239" s="116"/>
    </row>
    <row r="1240" spans="1:13" ht="15" customHeight="1">
      <c r="A1240" s="148" t="s">
        <v>37</v>
      </c>
      <c r="B1240" s="148"/>
      <c r="C1240" s="148"/>
      <c r="D1240" s="148"/>
      <c r="E1240" s="148"/>
      <c r="F1240" s="148"/>
      <c r="G1240" s="116"/>
      <c r="H1240" s="116"/>
      <c r="I1240" s="116"/>
      <c r="J1240" s="116"/>
    </row>
    <row r="1241" spans="1:13">
      <c r="A1241" s="162" t="s">
        <v>77</v>
      </c>
      <c r="B1241" s="162"/>
      <c r="C1241" s="162"/>
      <c r="D1241" s="162"/>
      <c r="E1241" s="162"/>
      <c r="F1241" s="162"/>
      <c r="G1241" s="131"/>
      <c r="H1241" s="131"/>
      <c r="I1241" s="131"/>
      <c r="J1241" s="131"/>
    </row>
    <row r="1242" spans="1:13" ht="18" customHeight="1">
      <c r="A1242" s="247" t="s">
        <v>101</v>
      </c>
      <c r="B1242" s="183" t="s">
        <v>88</v>
      </c>
      <c r="C1242" s="198" t="s">
        <v>555</v>
      </c>
      <c r="D1242" s="198"/>
      <c r="E1242" s="198"/>
      <c r="F1242" s="190" t="s">
        <v>90</v>
      </c>
    </row>
    <row r="1243" spans="1:13">
      <c r="A1243" s="249"/>
      <c r="B1243" s="185"/>
      <c r="C1243" s="220" t="s">
        <v>556</v>
      </c>
      <c r="D1243" s="220"/>
      <c r="E1243" s="220"/>
      <c r="F1243" s="192"/>
    </row>
    <row r="1244" spans="1:13" ht="18.75">
      <c r="A1244" s="187" t="s">
        <v>87</v>
      </c>
      <c r="B1244" s="187" t="s">
        <v>89</v>
      </c>
      <c r="C1244" s="65" t="s">
        <v>557</v>
      </c>
      <c r="D1244" s="65" t="s">
        <v>559</v>
      </c>
      <c r="E1244" s="65" t="s">
        <v>561</v>
      </c>
      <c r="F1244" s="187" t="s">
        <v>91</v>
      </c>
    </row>
    <row r="1245" spans="1:13">
      <c r="A1245" s="189"/>
      <c r="B1245" s="189"/>
      <c r="C1245" s="66" t="s">
        <v>558</v>
      </c>
      <c r="D1245" s="66" t="s">
        <v>560</v>
      </c>
      <c r="E1245" s="66" t="s">
        <v>562</v>
      </c>
      <c r="F1245" s="189"/>
    </row>
    <row r="1246" spans="1:13" ht="18.75">
      <c r="A1246" s="198">
        <v>2025</v>
      </c>
      <c r="B1246" s="65" t="s">
        <v>92</v>
      </c>
      <c r="C1246" s="338">
        <v>71</v>
      </c>
      <c r="D1246" s="338">
        <v>3</v>
      </c>
      <c r="E1246" s="338">
        <v>47</v>
      </c>
      <c r="F1246" s="195">
        <f>SUM(C1246:E1247)</f>
        <v>121</v>
      </c>
    </row>
    <row r="1247" spans="1:13" ht="15.75" customHeight="1">
      <c r="A1247" s="198"/>
      <c r="B1247" s="66" t="s">
        <v>93</v>
      </c>
      <c r="C1247" s="338"/>
      <c r="D1247" s="338"/>
      <c r="E1247" s="338"/>
      <c r="F1247" s="195"/>
    </row>
    <row r="1248" spans="1:13" ht="18.75">
      <c r="A1248" s="198"/>
      <c r="B1248" s="65" t="s">
        <v>94</v>
      </c>
      <c r="C1248" s="338">
        <v>81</v>
      </c>
      <c r="D1248" s="338">
        <v>0</v>
      </c>
      <c r="E1248" s="338">
        <v>43</v>
      </c>
      <c r="F1248" s="195">
        <f>SUM(C1248:E1249)</f>
        <v>124</v>
      </c>
    </row>
    <row r="1249" spans="1:10" ht="15.75" customHeight="1">
      <c r="A1249" s="198"/>
      <c r="B1249" s="66" t="s">
        <v>95</v>
      </c>
      <c r="C1249" s="338"/>
      <c r="D1249" s="338"/>
      <c r="E1249" s="338"/>
      <c r="F1249" s="195"/>
    </row>
    <row r="1250" spans="1:10" ht="18.75">
      <c r="A1250" s="198"/>
      <c r="B1250" s="65" t="s">
        <v>96</v>
      </c>
      <c r="C1250" s="338">
        <v>85</v>
      </c>
      <c r="D1250" s="338">
        <v>4</v>
      </c>
      <c r="E1250" s="338">
        <v>43</v>
      </c>
      <c r="F1250" s="195">
        <f>SUM(C1250:E1251)</f>
        <v>132</v>
      </c>
    </row>
    <row r="1251" spans="1:10" ht="15.75" customHeight="1">
      <c r="A1251" s="198"/>
      <c r="B1251" s="66" t="s">
        <v>104</v>
      </c>
      <c r="C1251" s="338"/>
      <c r="D1251" s="338"/>
      <c r="E1251" s="338"/>
      <c r="F1251" s="195"/>
    </row>
    <row r="1252" spans="1:10" ht="18.75">
      <c r="A1252" s="198"/>
      <c r="B1252" s="65" t="s">
        <v>90</v>
      </c>
      <c r="C1252" s="282">
        <f>SUM(C1246:C1251)</f>
        <v>237</v>
      </c>
      <c r="D1252" s="282">
        <f t="shared" ref="D1252:E1252" si="168">SUM(D1246:D1251)</f>
        <v>7</v>
      </c>
      <c r="E1252" s="282">
        <f t="shared" si="168"/>
        <v>133</v>
      </c>
      <c r="F1252" s="282">
        <f>SUM(F1246:F1251)</f>
        <v>377</v>
      </c>
    </row>
    <row r="1253" spans="1:10" ht="15" customHeight="1">
      <c r="A1253" s="198"/>
      <c r="B1253" s="66" t="s">
        <v>91</v>
      </c>
      <c r="C1253" s="282"/>
      <c r="D1253" s="282"/>
      <c r="E1253" s="282"/>
      <c r="F1253" s="282"/>
    </row>
    <row r="1254" spans="1:10" ht="18.75">
      <c r="A1254" s="198">
        <v>2024</v>
      </c>
      <c r="B1254" s="65" t="s">
        <v>92</v>
      </c>
      <c r="C1254" s="338">
        <v>74</v>
      </c>
      <c r="D1254" s="338">
        <v>4</v>
      </c>
      <c r="E1254" s="338">
        <v>52</v>
      </c>
      <c r="F1254" s="338">
        <v>130</v>
      </c>
    </row>
    <row r="1255" spans="1:10">
      <c r="A1255" s="198"/>
      <c r="B1255" s="66" t="s">
        <v>93</v>
      </c>
      <c r="C1255" s="338"/>
      <c r="D1255" s="338"/>
      <c r="E1255" s="338"/>
      <c r="F1255" s="338"/>
    </row>
    <row r="1256" spans="1:10" ht="18.75">
      <c r="A1256" s="198"/>
      <c r="B1256" s="65" t="s">
        <v>94</v>
      </c>
      <c r="C1256" s="338">
        <v>85</v>
      </c>
      <c r="D1256" s="338">
        <v>5</v>
      </c>
      <c r="E1256" s="338">
        <v>32</v>
      </c>
      <c r="F1256" s="338">
        <v>122</v>
      </c>
    </row>
    <row r="1257" spans="1:10">
      <c r="A1257" s="198"/>
      <c r="B1257" s="66" t="s">
        <v>95</v>
      </c>
      <c r="C1257" s="338"/>
      <c r="D1257" s="338"/>
      <c r="E1257" s="338"/>
      <c r="F1257" s="338"/>
    </row>
    <row r="1258" spans="1:10" ht="18.75">
      <c r="A1258" s="198"/>
      <c r="B1258" s="65" t="s">
        <v>96</v>
      </c>
      <c r="C1258" s="338">
        <v>79</v>
      </c>
      <c r="D1258" s="338">
        <v>1</v>
      </c>
      <c r="E1258" s="338">
        <v>39</v>
      </c>
      <c r="F1258" s="338">
        <v>119</v>
      </c>
    </row>
    <row r="1259" spans="1:10">
      <c r="A1259" s="198"/>
      <c r="B1259" s="66" t="s">
        <v>104</v>
      </c>
      <c r="C1259" s="338"/>
      <c r="D1259" s="338"/>
      <c r="E1259" s="338"/>
      <c r="F1259" s="338"/>
    </row>
    <row r="1260" spans="1:10" ht="18.75">
      <c r="A1260" s="198"/>
      <c r="B1260" s="65" t="s">
        <v>90</v>
      </c>
      <c r="C1260" s="282">
        <f>SUM(C1254:C1259)</f>
        <v>238</v>
      </c>
      <c r="D1260" s="282">
        <f t="shared" ref="D1260:F1260" si="169">SUM(D1254:D1259)</f>
        <v>10</v>
      </c>
      <c r="E1260" s="282">
        <f t="shared" si="169"/>
        <v>123</v>
      </c>
      <c r="F1260" s="282">
        <f t="shared" si="169"/>
        <v>371</v>
      </c>
    </row>
    <row r="1261" spans="1:10" ht="15.75" customHeight="1">
      <c r="A1261" s="198"/>
      <c r="B1261" s="66" t="s">
        <v>91</v>
      </c>
      <c r="C1261" s="282"/>
      <c r="D1261" s="282"/>
      <c r="E1261" s="282"/>
      <c r="F1261" s="282"/>
    </row>
    <row r="1262" spans="1:10" ht="15.75" customHeight="1">
      <c r="A1262" s="135" t="s">
        <v>767</v>
      </c>
      <c r="B1262" s="50"/>
      <c r="C1262" s="50"/>
      <c r="D1262" s="50"/>
      <c r="E1262" s="50"/>
      <c r="F1262" s="50"/>
      <c r="G1262" s="50"/>
      <c r="H1262" s="50"/>
      <c r="I1262" s="50"/>
      <c r="J1262" s="50"/>
    </row>
    <row r="1263" spans="1:10">
      <c r="A1263" s="51"/>
    </row>
    <row r="1265" spans="1:11">
      <c r="A1265" s="2"/>
    </row>
    <row r="1266" spans="1:11" ht="15" customHeight="1">
      <c r="A1266" s="148" t="s">
        <v>563</v>
      </c>
      <c r="B1266" s="148"/>
      <c r="C1266" s="148"/>
      <c r="D1266" s="148"/>
      <c r="E1266" s="148"/>
      <c r="F1266" s="148"/>
      <c r="G1266" s="148"/>
      <c r="H1266" s="116"/>
      <c r="I1266" s="116"/>
      <c r="J1266" s="116"/>
    </row>
    <row r="1267" spans="1:11" ht="15" customHeight="1">
      <c r="A1267" s="148" t="s">
        <v>38</v>
      </c>
      <c r="B1267" s="148"/>
      <c r="C1267" s="148"/>
      <c r="D1267" s="148"/>
      <c r="E1267" s="148"/>
      <c r="F1267" s="148"/>
      <c r="G1267" s="148"/>
      <c r="H1267" s="116"/>
      <c r="I1267" s="116"/>
      <c r="J1267" s="116"/>
      <c r="K1267" s="116"/>
    </row>
    <row r="1268" spans="1:11">
      <c r="A1268" s="245" t="s">
        <v>78</v>
      </c>
      <c r="B1268" s="245"/>
      <c r="C1268" s="245"/>
      <c r="D1268" s="245"/>
      <c r="E1268" s="245"/>
      <c r="F1268" s="245"/>
      <c r="G1268" s="245"/>
      <c r="H1268" s="130"/>
      <c r="I1268" s="130"/>
      <c r="J1268" s="130"/>
      <c r="K1268" s="130"/>
    </row>
    <row r="1269" spans="1:11" ht="18" customHeight="1">
      <c r="A1269" s="339" t="s">
        <v>101</v>
      </c>
      <c r="B1269" s="183" t="s">
        <v>88</v>
      </c>
      <c r="C1269" s="342" t="s">
        <v>564</v>
      </c>
      <c r="D1269" s="343"/>
      <c r="E1269" s="343"/>
      <c r="F1269" s="343"/>
      <c r="G1269" s="344"/>
    </row>
    <row r="1270" spans="1:11">
      <c r="A1270" s="340"/>
      <c r="B1270" s="184"/>
      <c r="C1270" s="156" t="s">
        <v>565</v>
      </c>
      <c r="D1270" s="157"/>
      <c r="E1270" s="157"/>
      <c r="F1270" s="157"/>
      <c r="G1270" s="158"/>
    </row>
    <row r="1271" spans="1:11" ht="37.5">
      <c r="A1271" s="341"/>
      <c r="B1271" s="185"/>
      <c r="C1271" s="69" t="s">
        <v>566</v>
      </c>
      <c r="D1271" s="69" t="s">
        <v>568</v>
      </c>
      <c r="E1271" s="69" t="s">
        <v>570</v>
      </c>
      <c r="F1271" s="69" t="s">
        <v>572</v>
      </c>
      <c r="G1271" s="69" t="s">
        <v>574</v>
      </c>
    </row>
    <row r="1272" spans="1:11" ht="51">
      <c r="A1272" s="250" t="s">
        <v>87</v>
      </c>
      <c r="B1272" s="241" t="s">
        <v>89</v>
      </c>
      <c r="C1272" s="67" t="s">
        <v>567</v>
      </c>
      <c r="D1272" s="67" t="s">
        <v>569</v>
      </c>
      <c r="E1272" s="67" t="s">
        <v>571</v>
      </c>
      <c r="F1272" s="67" t="s">
        <v>573</v>
      </c>
      <c r="G1272" s="67" t="s">
        <v>575</v>
      </c>
    </row>
    <row r="1273" spans="1:11">
      <c r="A1273" s="251"/>
      <c r="B1273" s="242"/>
      <c r="C1273" s="91"/>
      <c r="D1273" s="92"/>
      <c r="E1273" s="91"/>
      <c r="F1273" s="91"/>
      <c r="G1273" s="91"/>
    </row>
    <row r="1274" spans="1:11" ht="18.75">
      <c r="A1274" s="295">
        <v>2025</v>
      </c>
      <c r="B1274" s="65" t="s">
        <v>92</v>
      </c>
      <c r="C1274" s="246">
        <v>14</v>
      </c>
      <c r="D1274" s="246">
        <v>19</v>
      </c>
      <c r="E1274" s="246">
        <v>1</v>
      </c>
      <c r="F1274" s="246">
        <v>1</v>
      </c>
      <c r="G1274" s="246">
        <v>3</v>
      </c>
    </row>
    <row r="1275" spans="1:11" ht="15.75" customHeight="1">
      <c r="A1275" s="295"/>
      <c r="B1275" s="67" t="s">
        <v>93</v>
      </c>
      <c r="C1275" s="246"/>
      <c r="D1275" s="246"/>
      <c r="E1275" s="246"/>
      <c r="F1275" s="246"/>
      <c r="G1275" s="246"/>
    </row>
    <row r="1276" spans="1:11" ht="18.75">
      <c r="A1276" s="295"/>
      <c r="B1276" s="65" t="s">
        <v>94</v>
      </c>
      <c r="C1276" s="246">
        <v>18</v>
      </c>
      <c r="D1276" s="246">
        <v>23</v>
      </c>
      <c r="E1276" s="246">
        <v>8</v>
      </c>
      <c r="F1276" s="246">
        <v>3</v>
      </c>
      <c r="G1276" s="246">
        <v>18</v>
      </c>
    </row>
    <row r="1277" spans="1:11" ht="15.75" customHeight="1">
      <c r="A1277" s="295"/>
      <c r="B1277" s="67" t="s">
        <v>95</v>
      </c>
      <c r="C1277" s="246"/>
      <c r="D1277" s="246"/>
      <c r="E1277" s="246"/>
      <c r="F1277" s="246"/>
      <c r="G1277" s="246"/>
    </row>
    <row r="1278" spans="1:11" ht="18.75">
      <c r="A1278" s="295"/>
      <c r="B1278" s="65" t="s">
        <v>96</v>
      </c>
      <c r="C1278" s="246">
        <v>16</v>
      </c>
      <c r="D1278" s="246">
        <v>33</v>
      </c>
      <c r="E1278" s="246">
        <v>3</v>
      </c>
      <c r="F1278" s="246">
        <v>0</v>
      </c>
      <c r="G1278" s="246">
        <v>11</v>
      </c>
    </row>
    <row r="1279" spans="1:11" ht="15.75" customHeight="1">
      <c r="A1279" s="295"/>
      <c r="B1279" s="67" t="s">
        <v>104</v>
      </c>
      <c r="C1279" s="246"/>
      <c r="D1279" s="246"/>
      <c r="E1279" s="246"/>
      <c r="F1279" s="246"/>
      <c r="G1279" s="246"/>
    </row>
    <row r="1280" spans="1:11" ht="18.75">
      <c r="A1280" s="295"/>
      <c r="B1280" s="65" t="s">
        <v>90</v>
      </c>
      <c r="C1280" s="282">
        <f>SUM(C1274:C1279)</f>
        <v>48</v>
      </c>
      <c r="D1280" s="282">
        <f t="shared" ref="D1280:G1280" si="170">SUM(D1274:D1279)</f>
        <v>75</v>
      </c>
      <c r="E1280" s="282">
        <f t="shared" si="170"/>
        <v>12</v>
      </c>
      <c r="F1280" s="282">
        <f t="shared" si="170"/>
        <v>4</v>
      </c>
      <c r="G1280" s="282">
        <f t="shared" si="170"/>
        <v>32</v>
      </c>
    </row>
    <row r="1281" spans="1:11" ht="15.75" customHeight="1">
      <c r="A1281" s="295"/>
      <c r="B1281" s="67" t="s">
        <v>91</v>
      </c>
      <c r="C1281" s="282"/>
      <c r="D1281" s="282"/>
      <c r="E1281" s="282"/>
      <c r="F1281" s="282"/>
      <c r="G1281" s="282"/>
    </row>
    <row r="1282" spans="1:11" ht="18.75">
      <c r="A1282" s="295">
        <v>2024</v>
      </c>
      <c r="B1282" s="65" t="s">
        <v>92</v>
      </c>
      <c r="C1282" s="246">
        <v>5</v>
      </c>
      <c r="D1282" s="246">
        <v>19</v>
      </c>
      <c r="E1282" s="246">
        <v>0</v>
      </c>
      <c r="F1282" s="246">
        <v>0</v>
      </c>
      <c r="G1282" s="246">
        <v>6</v>
      </c>
    </row>
    <row r="1283" spans="1:11">
      <c r="A1283" s="295"/>
      <c r="B1283" s="67" t="s">
        <v>93</v>
      </c>
      <c r="C1283" s="246"/>
      <c r="D1283" s="246"/>
      <c r="E1283" s="246"/>
      <c r="F1283" s="246"/>
      <c r="G1283" s="246"/>
    </row>
    <row r="1284" spans="1:11" ht="18.75">
      <c r="A1284" s="295"/>
      <c r="B1284" s="65" t="s">
        <v>94</v>
      </c>
      <c r="C1284" s="246">
        <v>36</v>
      </c>
      <c r="D1284" s="246">
        <v>35</v>
      </c>
      <c r="E1284" s="246">
        <v>1</v>
      </c>
      <c r="F1284" s="246">
        <v>0</v>
      </c>
      <c r="G1284" s="246">
        <v>15</v>
      </c>
    </row>
    <row r="1285" spans="1:11">
      <c r="A1285" s="295"/>
      <c r="B1285" s="67" t="s">
        <v>95</v>
      </c>
      <c r="C1285" s="246"/>
      <c r="D1285" s="246"/>
      <c r="E1285" s="246"/>
      <c r="F1285" s="246"/>
      <c r="G1285" s="246"/>
    </row>
    <row r="1286" spans="1:11" ht="18.75">
      <c r="A1286" s="295"/>
      <c r="B1286" s="65" t="s">
        <v>96</v>
      </c>
      <c r="C1286" s="246">
        <v>22</v>
      </c>
      <c r="D1286" s="246">
        <v>28</v>
      </c>
      <c r="E1286" s="246">
        <v>3</v>
      </c>
      <c r="F1286" s="246">
        <v>1</v>
      </c>
      <c r="G1286" s="246">
        <v>2</v>
      </c>
    </row>
    <row r="1287" spans="1:11">
      <c r="A1287" s="295"/>
      <c r="B1287" s="67" t="s">
        <v>104</v>
      </c>
      <c r="C1287" s="246"/>
      <c r="D1287" s="246"/>
      <c r="E1287" s="246"/>
      <c r="F1287" s="246"/>
      <c r="G1287" s="246"/>
    </row>
    <row r="1288" spans="1:11" ht="18.75">
      <c r="A1288" s="295"/>
      <c r="B1288" s="65" t="s">
        <v>90</v>
      </c>
      <c r="C1288" s="282">
        <f>SUM(C1282:C1287)</f>
        <v>63</v>
      </c>
      <c r="D1288" s="282">
        <f t="shared" ref="D1288:G1288" si="171">SUM(D1282:D1287)</f>
        <v>82</v>
      </c>
      <c r="E1288" s="282">
        <f t="shared" si="171"/>
        <v>4</v>
      </c>
      <c r="F1288" s="282">
        <f t="shared" si="171"/>
        <v>1</v>
      </c>
      <c r="G1288" s="282">
        <f t="shared" si="171"/>
        <v>23</v>
      </c>
    </row>
    <row r="1289" spans="1:11" ht="15.75" customHeight="1">
      <c r="A1289" s="295"/>
      <c r="B1289" s="67" t="s">
        <v>91</v>
      </c>
      <c r="C1289" s="282"/>
      <c r="D1289" s="282"/>
      <c r="E1289" s="282"/>
      <c r="F1289" s="282"/>
      <c r="G1289" s="282"/>
    </row>
    <row r="1290" spans="1:11" ht="15.75" customHeight="1">
      <c r="A1290" s="135" t="s">
        <v>767</v>
      </c>
      <c r="B1290" s="50"/>
      <c r="C1290" s="50"/>
      <c r="D1290" s="50"/>
      <c r="E1290" s="50"/>
      <c r="F1290" s="50"/>
      <c r="G1290" s="50"/>
      <c r="H1290" s="50"/>
      <c r="I1290" s="50"/>
      <c r="J1290" s="50"/>
    </row>
    <row r="1291" spans="1:11" ht="15.75">
      <c r="A1291" s="1"/>
    </row>
    <row r="1292" spans="1:11" ht="15.75">
      <c r="A1292" s="1"/>
    </row>
    <row r="1293" spans="1:11">
      <c r="A1293" s="2"/>
    </row>
    <row r="1294" spans="1:11" ht="15" customHeight="1">
      <c r="A1294" s="148" t="s">
        <v>576</v>
      </c>
      <c r="B1294" s="148"/>
      <c r="C1294" s="148"/>
      <c r="D1294" s="116"/>
      <c r="E1294" s="116"/>
      <c r="F1294" s="116"/>
      <c r="G1294" s="116"/>
      <c r="H1294" s="116"/>
      <c r="I1294" s="116"/>
      <c r="J1294" s="116"/>
      <c r="K1294" s="116"/>
    </row>
    <row r="1295" spans="1:11" ht="15" customHeight="1">
      <c r="A1295" s="148" t="s">
        <v>39</v>
      </c>
      <c r="B1295" s="148"/>
      <c r="C1295" s="148"/>
      <c r="D1295" s="116"/>
      <c r="E1295" s="116"/>
      <c r="F1295" s="116"/>
      <c r="G1295" s="116"/>
      <c r="H1295" s="116"/>
      <c r="I1295" s="116"/>
      <c r="J1295" s="116"/>
    </row>
    <row r="1296" spans="1:11" ht="26.45" customHeight="1">
      <c r="A1296" s="168" t="s">
        <v>79</v>
      </c>
      <c r="B1296" s="168"/>
      <c r="C1296" s="168"/>
      <c r="D1296" s="130"/>
      <c r="E1296" s="130"/>
      <c r="F1296" s="130"/>
      <c r="G1296" s="130"/>
      <c r="H1296" s="130"/>
      <c r="I1296" s="130"/>
      <c r="J1296" s="130"/>
    </row>
    <row r="1297" spans="1:3">
      <c r="A1297" s="4"/>
    </row>
    <row r="1298" spans="1:3" ht="18.75">
      <c r="A1298" s="65" t="s">
        <v>101</v>
      </c>
      <c r="B1298" s="65" t="s">
        <v>88</v>
      </c>
      <c r="C1298" s="65" t="s">
        <v>577</v>
      </c>
    </row>
    <row r="1299" spans="1:3">
      <c r="A1299" s="66" t="s">
        <v>87</v>
      </c>
      <c r="B1299" s="66" t="s">
        <v>89</v>
      </c>
      <c r="C1299" s="66" t="s">
        <v>578</v>
      </c>
    </row>
    <row r="1300" spans="1:3" ht="18.75">
      <c r="A1300" s="198">
        <v>2025</v>
      </c>
      <c r="B1300" s="65" t="s">
        <v>92</v>
      </c>
      <c r="C1300" s="238">
        <v>3244</v>
      </c>
    </row>
    <row r="1301" spans="1:3" ht="18.75">
      <c r="A1301" s="198"/>
      <c r="B1301" s="65" t="s">
        <v>93</v>
      </c>
      <c r="C1301" s="238"/>
    </row>
    <row r="1302" spans="1:3" ht="18.75">
      <c r="A1302" s="198"/>
      <c r="B1302" s="65" t="s">
        <v>94</v>
      </c>
      <c r="C1302" s="238">
        <v>3121</v>
      </c>
    </row>
    <row r="1303" spans="1:3">
      <c r="A1303" s="198"/>
      <c r="B1303" s="66" t="s">
        <v>95</v>
      </c>
      <c r="C1303" s="238"/>
    </row>
    <row r="1304" spans="1:3" ht="18.75">
      <c r="A1304" s="198"/>
      <c r="B1304" s="65" t="s">
        <v>96</v>
      </c>
      <c r="C1304" s="238">
        <v>1759</v>
      </c>
    </row>
    <row r="1305" spans="1:3">
      <c r="A1305" s="198"/>
      <c r="B1305" s="66" t="s">
        <v>104</v>
      </c>
      <c r="C1305" s="238"/>
    </row>
    <row r="1306" spans="1:3" ht="18.75">
      <c r="A1306" s="198"/>
      <c r="B1306" s="65" t="s">
        <v>90</v>
      </c>
      <c r="C1306" s="239">
        <f>SUM(C1300:C1305)</f>
        <v>8124</v>
      </c>
    </row>
    <row r="1307" spans="1:3">
      <c r="A1307" s="198"/>
      <c r="B1307" s="66" t="s">
        <v>91</v>
      </c>
      <c r="C1307" s="239"/>
    </row>
    <row r="1308" spans="1:3" ht="18.75">
      <c r="A1308" s="198">
        <v>2024</v>
      </c>
      <c r="B1308" s="65" t="s">
        <v>92</v>
      </c>
      <c r="C1308" s="193">
        <v>3388</v>
      </c>
    </row>
    <row r="1309" spans="1:3">
      <c r="A1309" s="198"/>
      <c r="B1309" s="66" t="s">
        <v>93</v>
      </c>
      <c r="C1309" s="193"/>
    </row>
    <row r="1310" spans="1:3" ht="18.75">
      <c r="A1310" s="198"/>
      <c r="B1310" s="65" t="s">
        <v>94</v>
      </c>
      <c r="C1310" s="268">
        <v>1619</v>
      </c>
    </row>
    <row r="1311" spans="1:3">
      <c r="A1311" s="198"/>
      <c r="B1311" s="66" t="s">
        <v>95</v>
      </c>
      <c r="C1311" s="268"/>
    </row>
    <row r="1312" spans="1:3" ht="18.75">
      <c r="A1312" s="198"/>
      <c r="B1312" s="65" t="s">
        <v>96</v>
      </c>
      <c r="C1312" s="268">
        <v>1497</v>
      </c>
    </row>
    <row r="1313" spans="1:13">
      <c r="A1313" s="198"/>
      <c r="B1313" s="66" t="s">
        <v>104</v>
      </c>
      <c r="C1313" s="268"/>
    </row>
    <row r="1314" spans="1:13" ht="18.75">
      <c r="A1314" s="198"/>
      <c r="B1314" s="65" t="s">
        <v>90</v>
      </c>
      <c r="C1314" s="211">
        <f>SUM(C1308:C1313)</f>
        <v>6504</v>
      </c>
    </row>
    <row r="1315" spans="1:13">
      <c r="A1315" s="198"/>
      <c r="B1315" s="66" t="s">
        <v>91</v>
      </c>
      <c r="C1315" s="211"/>
    </row>
    <row r="1316" spans="1:13">
      <c r="A1316" s="15" t="s">
        <v>579</v>
      </c>
      <c r="C1316" s="18" t="s">
        <v>580</v>
      </c>
    </row>
    <row r="1317" spans="1:13" ht="21.75">
      <c r="A1317" s="148" t="s">
        <v>581</v>
      </c>
      <c r="B1317" s="148"/>
      <c r="C1317" s="148"/>
      <c r="D1317" s="148"/>
      <c r="E1317" s="148"/>
      <c r="F1317" s="148"/>
      <c r="G1317" s="148"/>
      <c r="H1317" s="148"/>
      <c r="I1317" s="148"/>
      <c r="J1317" s="148"/>
      <c r="K1317" s="148"/>
      <c r="L1317" s="148"/>
    </row>
    <row r="1318" spans="1:13" ht="21.75">
      <c r="A1318" s="160" t="s">
        <v>40</v>
      </c>
      <c r="B1318" s="160"/>
      <c r="C1318" s="160"/>
      <c r="D1318" s="160"/>
      <c r="E1318" s="160"/>
      <c r="F1318" s="160"/>
      <c r="G1318" s="160"/>
      <c r="H1318" s="160"/>
      <c r="I1318" s="160"/>
      <c r="J1318" s="160"/>
      <c r="K1318" s="160"/>
      <c r="L1318" s="160"/>
    </row>
    <row r="1319" spans="1:13">
      <c r="A1319" s="213" t="s">
        <v>80</v>
      </c>
      <c r="B1319" s="213"/>
      <c r="C1319" s="213"/>
      <c r="D1319" s="213"/>
      <c r="E1319" s="213"/>
      <c r="F1319" s="213"/>
      <c r="G1319" s="213"/>
      <c r="H1319" s="213"/>
      <c r="I1319" s="213"/>
      <c r="J1319" s="213"/>
      <c r="K1319" s="213"/>
      <c r="L1319" s="213"/>
      <c r="M1319" s="213"/>
    </row>
    <row r="1320" spans="1:13" ht="18">
      <c r="A1320" s="180" t="s">
        <v>86</v>
      </c>
      <c r="B1320" s="196" t="s">
        <v>88</v>
      </c>
      <c r="C1320" s="200" t="s">
        <v>582</v>
      </c>
      <c r="D1320" s="200"/>
      <c r="E1320" s="402" t="s">
        <v>495</v>
      </c>
      <c r="F1320" s="403"/>
      <c r="G1320" s="403"/>
      <c r="H1320" s="403"/>
      <c r="I1320" s="403"/>
      <c r="J1320" s="403"/>
      <c r="K1320" s="403"/>
      <c r="L1320" s="403"/>
      <c r="M1320" s="404"/>
    </row>
    <row r="1321" spans="1:13" ht="15" customHeight="1">
      <c r="A1321" s="199"/>
      <c r="B1321" s="197"/>
      <c r="C1321" s="200"/>
      <c r="D1321" s="200"/>
      <c r="E1321" s="402" t="s">
        <v>496</v>
      </c>
      <c r="F1321" s="403"/>
      <c r="G1321" s="403"/>
      <c r="H1321" s="403"/>
      <c r="I1321" s="403"/>
      <c r="J1321" s="403"/>
      <c r="K1321" s="403"/>
      <c r="L1321" s="403"/>
      <c r="M1321" s="404"/>
    </row>
    <row r="1322" spans="1:13" ht="15" customHeight="1">
      <c r="A1322" s="182"/>
      <c r="B1322" s="216"/>
      <c r="C1322" s="200"/>
      <c r="D1322" s="200"/>
      <c r="E1322" s="87" t="s">
        <v>369</v>
      </c>
      <c r="F1322" s="87" t="s">
        <v>596</v>
      </c>
      <c r="G1322" s="87" t="s">
        <v>594</v>
      </c>
      <c r="H1322" s="87" t="s">
        <v>592</v>
      </c>
      <c r="I1322" s="87" t="s">
        <v>590</v>
      </c>
      <c r="J1322" s="87" t="s">
        <v>588</v>
      </c>
      <c r="K1322" s="87" t="s">
        <v>586</v>
      </c>
      <c r="L1322" s="87" t="s">
        <v>584</v>
      </c>
      <c r="M1322" s="87" t="s">
        <v>90</v>
      </c>
    </row>
    <row r="1323" spans="1:13">
      <c r="A1323" s="243" t="s">
        <v>87</v>
      </c>
      <c r="B1323" s="243" t="s">
        <v>89</v>
      </c>
      <c r="C1323" s="346" t="s">
        <v>583</v>
      </c>
      <c r="D1323" s="346"/>
      <c r="E1323" s="187" t="s">
        <v>598</v>
      </c>
      <c r="F1323" s="187" t="s">
        <v>597</v>
      </c>
      <c r="G1323" s="187" t="s">
        <v>595</v>
      </c>
      <c r="H1323" s="187" t="s">
        <v>593</v>
      </c>
      <c r="I1323" s="187" t="s">
        <v>591</v>
      </c>
      <c r="J1323" s="187" t="s">
        <v>589</v>
      </c>
      <c r="K1323" s="187" t="s">
        <v>587</v>
      </c>
      <c r="L1323" s="187" t="s">
        <v>585</v>
      </c>
      <c r="M1323" s="243" t="s">
        <v>91</v>
      </c>
    </row>
    <row r="1324" spans="1:13" ht="18.75" customHeight="1">
      <c r="A1324" s="244"/>
      <c r="B1324" s="244"/>
      <c r="C1324" s="346"/>
      <c r="D1324" s="346"/>
      <c r="E1324" s="189"/>
      <c r="F1324" s="189"/>
      <c r="G1324" s="189"/>
      <c r="H1324" s="189"/>
      <c r="I1324" s="189"/>
      <c r="J1324" s="189"/>
      <c r="K1324" s="189"/>
      <c r="L1324" s="189"/>
      <c r="M1324" s="244"/>
    </row>
    <row r="1325" spans="1:13" ht="15.75" customHeight="1">
      <c r="A1325" s="200">
        <v>2025</v>
      </c>
      <c r="B1325" s="196" t="s">
        <v>92</v>
      </c>
      <c r="C1325" s="200" t="s">
        <v>599</v>
      </c>
      <c r="D1325" s="200"/>
      <c r="E1325" s="345">
        <v>6296</v>
      </c>
      <c r="F1325" s="345">
        <v>5041</v>
      </c>
      <c r="G1325" s="345">
        <v>12140</v>
      </c>
      <c r="H1325" s="345">
        <v>16345</v>
      </c>
      <c r="I1325" s="345">
        <v>2856</v>
      </c>
      <c r="J1325" s="347">
        <v>992</v>
      </c>
      <c r="K1325" s="345">
        <v>10477</v>
      </c>
      <c r="L1325" s="347">
        <v>798</v>
      </c>
      <c r="M1325" s="345">
        <f>SUM(E1325:L1326)</f>
        <v>54945</v>
      </c>
    </row>
    <row r="1326" spans="1:13">
      <c r="A1326" s="200"/>
      <c r="B1326" s="216"/>
      <c r="C1326" s="220" t="s">
        <v>600</v>
      </c>
      <c r="D1326" s="220"/>
      <c r="E1326" s="345"/>
      <c r="F1326" s="345"/>
      <c r="G1326" s="345"/>
      <c r="H1326" s="345"/>
      <c r="I1326" s="345"/>
      <c r="J1326" s="347"/>
      <c r="K1326" s="345"/>
      <c r="L1326" s="347"/>
      <c r="M1326" s="345"/>
    </row>
    <row r="1327" spans="1:13" ht="18">
      <c r="A1327" s="200"/>
      <c r="B1327" s="187" t="s">
        <v>93</v>
      </c>
      <c r="C1327" s="200" t="s">
        <v>601</v>
      </c>
      <c r="D1327" s="200"/>
      <c r="E1327" s="345">
        <v>7693</v>
      </c>
      <c r="F1327" s="345">
        <v>8994</v>
      </c>
      <c r="G1327" s="345">
        <v>23763</v>
      </c>
      <c r="H1327" s="345">
        <v>74648</v>
      </c>
      <c r="I1327" s="345">
        <v>15231</v>
      </c>
      <c r="J1327" s="345">
        <v>3755</v>
      </c>
      <c r="K1327" s="345">
        <v>76491</v>
      </c>
      <c r="L1327" s="345">
        <v>3874</v>
      </c>
      <c r="M1327" s="345">
        <f>SUM(E1327:L1328)</f>
        <v>214449</v>
      </c>
    </row>
    <row r="1328" spans="1:13" ht="15.75" customHeight="1">
      <c r="A1328" s="200"/>
      <c r="B1328" s="189"/>
      <c r="C1328" s="220" t="s">
        <v>602</v>
      </c>
      <c r="D1328" s="220"/>
      <c r="E1328" s="345"/>
      <c r="F1328" s="345"/>
      <c r="G1328" s="345"/>
      <c r="H1328" s="345"/>
      <c r="I1328" s="345"/>
      <c r="J1328" s="345"/>
      <c r="K1328" s="345"/>
      <c r="L1328" s="345"/>
      <c r="M1328" s="345"/>
    </row>
    <row r="1329" spans="1:13" ht="16.899999999999999" customHeight="1">
      <c r="A1329" s="200"/>
      <c r="B1329" s="196" t="s">
        <v>94</v>
      </c>
      <c r="C1329" s="200" t="s">
        <v>599</v>
      </c>
      <c r="D1329" s="200"/>
      <c r="E1329" s="345">
        <v>7126</v>
      </c>
      <c r="F1329" s="345">
        <v>4945</v>
      </c>
      <c r="G1329" s="345">
        <v>13839</v>
      </c>
      <c r="H1329" s="345">
        <v>18581</v>
      </c>
      <c r="I1329" s="345">
        <v>2701</v>
      </c>
      <c r="J1329" s="347">
        <v>804</v>
      </c>
      <c r="K1329" s="345">
        <v>8847</v>
      </c>
      <c r="L1329" s="345">
        <v>1660</v>
      </c>
      <c r="M1329" s="345">
        <f>SUM(E1329:L1330)</f>
        <v>58503</v>
      </c>
    </row>
    <row r="1330" spans="1:13">
      <c r="A1330" s="200"/>
      <c r="B1330" s="216"/>
      <c r="C1330" s="346" t="s">
        <v>603</v>
      </c>
      <c r="D1330" s="346"/>
      <c r="E1330" s="345"/>
      <c r="F1330" s="345"/>
      <c r="G1330" s="345"/>
      <c r="H1330" s="345"/>
      <c r="I1330" s="345"/>
      <c r="J1330" s="347"/>
      <c r="K1330" s="345"/>
      <c r="L1330" s="345"/>
      <c r="M1330" s="345"/>
    </row>
    <row r="1331" spans="1:13" ht="16.899999999999999" customHeight="1">
      <c r="A1331" s="200"/>
      <c r="B1331" s="187" t="s">
        <v>95</v>
      </c>
      <c r="C1331" s="200" t="s">
        <v>601</v>
      </c>
      <c r="D1331" s="200"/>
      <c r="E1331" s="345">
        <v>8725</v>
      </c>
      <c r="F1331" s="345">
        <v>8177</v>
      </c>
      <c r="G1331" s="345">
        <v>27901</v>
      </c>
      <c r="H1331" s="345">
        <v>67100</v>
      </c>
      <c r="I1331" s="345">
        <v>13650</v>
      </c>
      <c r="J1331" s="345">
        <v>2782</v>
      </c>
      <c r="K1331" s="345">
        <v>65274</v>
      </c>
      <c r="L1331" s="345">
        <v>5828</v>
      </c>
      <c r="M1331" s="345">
        <f>SUM(E1331:L1332)</f>
        <v>199437</v>
      </c>
    </row>
    <row r="1332" spans="1:13" ht="15" customHeight="1">
      <c r="A1332" s="200"/>
      <c r="B1332" s="189"/>
      <c r="C1332" s="220" t="s">
        <v>602</v>
      </c>
      <c r="D1332" s="220"/>
      <c r="E1332" s="345"/>
      <c r="F1332" s="345"/>
      <c r="G1332" s="345"/>
      <c r="H1332" s="345"/>
      <c r="I1332" s="345"/>
      <c r="J1332" s="345"/>
      <c r="K1332" s="345"/>
      <c r="L1332" s="345"/>
      <c r="M1332" s="345"/>
    </row>
    <row r="1333" spans="1:13" ht="16.899999999999999" customHeight="1">
      <c r="A1333" s="200"/>
      <c r="B1333" s="196" t="s">
        <v>96</v>
      </c>
      <c r="C1333" s="200" t="s">
        <v>599</v>
      </c>
      <c r="D1333" s="200"/>
      <c r="E1333" s="345">
        <v>6742</v>
      </c>
      <c r="F1333" s="345">
        <v>3961</v>
      </c>
      <c r="G1333" s="345">
        <v>14220</v>
      </c>
      <c r="H1333" s="345">
        <v>21970</v>
      </c>
      <c r="I1333" s="345">
        <v>1832</v>
      </c>
      <c r="J1333" s="347">
        <v>648</v>
      </c>
      <c r="K1333" s="345">
        <v>5644</v>
      </c>
      <c r="L1333" s="345">
        <v>1455</v>
      </c>
      <c r="M1333" s="345">
        <f>SUM(E1333:L1334)</f>
        <v>56472</v>
      </c>
    </row>
    <row r="1334" spans="1:13" ht="15" customHeight="1">
      <c r="A1334" s="200"/>
      <c r="B1334" s="216"/>
      <c r="C1334" s="220" t="s">
        <v>600</v>
      </c>
      <c r="D1334" s="220"/>
      <c r="E1334" s="345"/>
      <c r="F1334" s="345"/>
      <c r="G1334" s="345"/>
      <c r="H1334" s="345"/>
      <c r="I1334" s="345"/>
      <c r="J1334" s="347"/>
      <c r="K1334" s="345"/>
      <c r="L1334" s="345"/>
      <c r="M1334" s="345"/>
    </row>
    <row r="1335" spans="1:13" ht="16.899999999999999" customHeight="1">
      <c r="A1335" s="200"/>
      <c r="B1335" s="187" t="s">
        <v>97</v>
      </c>
      <c r="C1335" s="200" t="s">
        <v>601</v>
      </c>
      <c r="D1335" s="200"/>
      <c r="E1335" s="345">
        <v>8519</v>
      </c>
      <c r="F1335" s="345">
        <v>7305</v>
      </c>
      <c r="G1335" s="345">
        <v>27251</v>
      </c>
      <c r="H1335" s="345">
        <v>45796</v>
      </c>
      <c r="I1335" s="345">
        <v>9341</v>
      </c>
      <c r="J1335" s="345">
        <v>2322</v>
      </c>
      <c r="K1335" s="345">
        <v>43336</v>
      </c>
      <c r="L1335" s="345">
        <v>6241</v>
      </c>
      <c r="M1335" s="345">
        <f>SUM(E1335:L1336)</f>
        <v>150111</v>
      </c>
    </row>
    <row r="1336" spans="1:13" ht="15" customHeight="1">
      <c r="A1336" s="200"/>
      <c r="B1336" s="189"/>
      <c r="C1336" s="220" t="s">
        <v>602</v>
      </c>
      <c r="D1336" s="220"/>
      <c r="E1336" s="345"/>
      <c r="F1336" s="345"/>
      <c r="G1336" s="345"/>
      <c r="H1336" s="345"/>
      <c r="I1336" s="345"/>
      <c r="J1336" s="345"/>
      <c r="K1336" s="345"/>
      <c r="L1336" s="345"/>
      <c r="M1336" s="345"/>
    </row>
    <row r="1337" spans="1:13" ht="16.899999999999999" customHeight="1">
      <c r="A1337" s="200"/>
      <c r="B1337" s="196" t="s">
        <v>90</v>
      </c>
      <c r="C1337" s="200" t="s">
        <v>599</v>
      </c>
      <c r="D1337" s="200"/>
      <c r="E1337" s="348">
        <f t="shared" ref="E1337:M1337" si="172">SUM(E1325,E1329,E1333)</f>
        <v>20164</v>
      </c>
      <c r="F1337" s="348">
        <f t="shared" si="172"/>
        <v>13947</v>
      </c>
      <c r="G1337" s="348">
        <f t="shared" si="172"/>
        <v>40199</v>
      </c>
      <c r="H1337" s="348">
        <f t="shared" si="172"/>
        <v>56896</v>
      </c>
      <c r="I1337" s="348">
        <f t="shared" si="172"/>
        <v>7389</v>
      </c>
      <c r="J1337" s="348">
        <f t="shared" si="172"/>
        <v>2444</v>
      </c>
      <c r="K1337" s="348">
        <f t="shared" si="172"/>
        <v>24968</v>
      </c>
      <c r="L1337" s="348">
        <f t="shared" si="172"/>
        <v>3913</v>
      </c>
      <c r="M1337" s="348">
        <f t="shared" si="172"/>
        <v>169920</v>
      </c>
    </row>
    <row r="1338" spans="1:13" ht="15" customHeight="1">
      <c r="A1338" s="200"/>
      <c r="B1338" s="216"/>
      <c r="C1338" s="220" t="s">
        <v>600</v>
      </c>
      <c r="D1338" s="220"/>
      <c r="E1338" s="348"/>
      <c r="F1338" s="348"/>
      <c r="G1338" s="348"/>
      <c r="H1338" s="348"/>
      <c r="I1338" s="348"/>
      <c r="J1338" s="348"/>
      <c r="K1338" s="348"/>
      <c r="L1338" s="348"/>
      <c r="M1338" s="348"/>
    </row>
    <row r="1339" spans="1:13" ht="16.899999999999999" customHeight="1">
      <c r="A1339" s="200"/>
      <c r="B1339" s="187" t="s">
        <v>91</v>
      </c>
      <c r="C1339" s="200" t="s">
        <v>601</v>
      </c>
      <c r="D1339" s="200"/>
      <c r="E1339" s="348">
        <f t="shared" ref="E1339:M1339" si="173">SUM(E1327,E1331,E1335)</f>
        <v>24937</v>
      </c>
      <c r="F1339" s="348">
        <f t="shared" si="173"/>
        <v>24476</v>
      </c>
      <c r="G1339" s="348">
        <f t="shared" si="173"/>
        <v>78915</v>
      </c>
      <c r="H1339" s="348">
        <f t="shared" si="173"/>
        <v>187544</v>
      </c>
      <c r="I1339" s="348">
        <f t="shared" si="173"/>
        <v>38222</v>
      </c>
      <c r="J1339" s="348">
        <f t="shared" si="173"/>
        <v>8859</v>
      </c>
      <c r="K1339" s="348">
        <f t="shared" si="173"/>
        <v>185101</v>
      </c>
      <c r="L1339" s="348">
        <f t="shared" si="173"/>
        <v>15943</v>
      </c>
      <c r="M1339" s="348">
        <f t="shared" si="173"/>
        <v>563997</v>
      </c>
    </row>
    <row r="1340" spans="1:13" ht="15" customHeight="1">
      <c r="A1340" s="200"/>
      <c r="B1340" s="189"/>
      <c r="C1340" s="220" t="s">
        <v>602</v>
      </c>
      <c r="D1340" s="220"/>
      <c r="E1340" s="348"/>
      <c r="F1340" s="348"/>
      <c r="G1340" s="348"/>
      <c r="H1340" s="348"/>
      <c r="I1340" s="348"/>
      <c r="J1340" s="348"/>
      <c r="K1340" s="348"/>
      <c r="L1340" s="348"/>
      <c r="M1340" s="348"/>
    </row>
    <row r="1341" spans="1:13" ht="16.899999999999999" customHeight="1">
      <c r="A1341" s="198">
        <v>2024</v>
      </c>
      <c r="B1341" s="183" t="s">
        <v>92</v>
      </c>
      <c r="C1341" s="200" t="s">
        <v>599</v>
      </c>
      <c r="D1341" s="200"/>
      <c r="E1341" s="238">
        <v>4964</v>
      </c>
      <c r="F1341" s="238">
        <v>3796</v>
      </c>
      <c r="G1341" s="238">
        <v>11489</v>
      </c>
      <c r="H1341" s="238">
        <v>19745</v>
      </c>
      <c r="I1341" s="349">
        <v>2590</v>
      </c>
      <c r="J1341" s="349">
        <v>1019</v>
      </c>
      <c r="K1341" s="349">
        <v>8232</v>
      </c>
      <c r="L1341" s="349">
        <v>1063</v>
      </c>
      <c r="M1341" s="238">
        <f>SUM(E1341:L1342)</f>
        <v>52898</v>
      </c>
    </row>
    <row r="1342" spans="1:13" ht="15.75" customHeight="1">
      <c r="A1342" s="198"/>
      <c r="B1342" s="185"/>
      <c r="C1342" s="220" t="s">
        <v>600</v>
      </c>
      <c r="D1342" s="220"/>
      <c r="E1342" s="238"/>
      <c r="F1342" s="238"/>
      <c r="G1342" s="238"/>
      <c r="H1342" s="238"/>
      <c r="I1342" s="350"/>
      <c r="J1342" s="350"/>
      <c r="K1342" s="350"/>
      <c r="L1342" s="350"/>
      <c r="M1342" s="238"/>
    </row>
    <row r="1343" spans="1:13" ht="16.899999999999999" customHeight="1">
      <c r="A1343" s="198"/>
      <c r="B1343" s="187" t="s">
        <v>93</v>
      </c>
      <c r="C1343" s="200" t="s">
        <v>601</v>
      </c>
      <c r="D1343" s="200"/>
      <c r="E1343" s="238">
        <v>6079</v>
      </c>
      <c r="F1343" s="238">
        <v>7350</v>
      </c>
      <c r="G1343" s="238">
        <v>26523</v>
      </c>
      <c r="H1343" s="238">
        <v>60683</v>
      </c>
      <c r="I1343" s="349">
        <v>13785</v>
      </c>
      <c r="J1343" s="349">
        <v>3799</v>
      </c>
      <c r="K1343" s="349">
        <v>61827</v>
      </c>
      <c r="L1343" s="349">
        <v>2569</v>
      </c>
      <c r="M1343" s="238">
        <f>SUM(E1343:L1344)</f>
        <v>182615</v>
      </c>
    </row>
    <row r="1344" spans="1:13" ht="15.75" customHeight="1">
      <c r="A1344" s="198"/>
      <c r="B1344" s="189"/>
      <c r="C1344" s="220" t="s">
        <v>602</v>
      </c>
      <c r="D1344" s="220"/>
      <c r="E1344" s="238"/>
      <c r="F1344" s="238"/>
      <c r="G1344" s="238"/>
      <c r="H1344" s="238"/>
      <c r="I1344" s="350"/>
      <c r="J1344" s="350"/>
      <c r="K1344" s="350"/>
      <c r="L1344" s="350"/>
      <c r="M1344" s="238"/>
    </row>
    <row r="1345" spans="1:14" ht="18">
      <c r="A1345" s="198"/>
      <c r="B1345" s="183" t="s">
        <v>94</v>
      </c>
      <c r="C1345" s="200" t="s">
        <v>599</v>
      </c>
      <c r="D1345" s="200"/>
      <c r="E1345" s="238">
        <v>6270</v>
      </c>
      <c r="F1345" s="238">
        <v>5514</v>
      </c>
      <c r="G1345" s="238">
        <v>12939</v>
      </c>
      <c r="H1345" s="238">
        <v>20911</v>
      </c>
      <c r="I1345" s="349">
        <v>2414</v>
      </c>
      <c r="J1345" s="349">
        <v>761</v>
      </c>
      <c r="K1345" s="349">
        <v>7714</v>
      </c>
      <c r="L1345" s="349">
        <v>1216</v>
      </c>
      <c r="M1345" s="238">
        <f>SUM(E1345:L1346)</f>
        <v>57739</v>
      </c>
    </row>
    <row r="1346" spans="1:14" ht="15.75" customHeight="1">
      <c r="A1346" s="198"/>
      <c r="B1346" s="185"/>
      <c r="C1346" s="346" t="s">
        <v>603</v>
      </c>
      <c r="D1346" s="346"/>
      <c r="E1346" s="238"/>
      <c r="F1346" s="238"/>
      <c r="G1346" s="238"/>
      <c r="H1346" s="238"/>
      <c r="I1346" s="350"/>
      <c r="J1346" s="350"/>
      <c r="K1346" s="350"/>
      <c r="L1346" s="350"/>
      <c r="M1346" s="238"/>
    </row>
    <row r="1347" spans="1:14" ht="18.75" customHeight="1">
      <c r="A1347" s="198"/>
      <c r="B1347" s="187" t="s">
        <v>95</v>
      </c>
      <c r="C1347" s="200" t="s">
        <v>601</v>
      </c>
      <c r="D1347" s="200"/>
      <c r="E1347" s="238">
        <v>7575</v>
      </c>
      <c r="F1347" s="238">
        <v>9796</v>
      </c>
      <c r="G1347" s="238">
        <v>29289</v>
      </c>
      <c r="H1347" s="238">
        <v>57038</v>
      </c>
      <c r="I1347" s="349">
        <v>14249</v>
      </c>
      <c r="J1347" s="349">
        <v>3131</v>
      </c>
      <c r="K1347" s="349">
        <v>55580</v>
      </c>
      <c r="L1347" s="349">
        <v>2904</v>
      </c>
      <c r="M1347" s="238">
        <f>SUM(E1347:L1348)</f>
        <v>179562</v>
      </c>
    </row>
    <row r="1348" spans="1:14" ht="15.75" customHeight="1">
      <c r="A1348" s="198"/>
      <c r="B1348" s="189"/>
      <c r="C1348" s="220" t="s">
        <v>602</v>
      </c>
      <c r="D1348" s="220"/>
      <c r="E1348" s="238"/>
      <c r="F1348" s="238"/>
      <c r="G1348" s="238"/>
      <c r="H1348" s="238"/>
      <c r="I1348" s="350"/>
      <c r="J1348" s="350"/>
      <c r="K1348" s="350"/>
      <c r="L1348" s="350"/>
      <c r="M1348" s="238"/>
    </row>
    <row r="1349" spans="1:14" ht="18" customHeight="1">
      <c r="A1349" s="198"/>
      <c r="B1349" s="183" t="s">
        <v>96</v>
      </c>
      <c r="C1349" s="200" t="s">
        <v>599</v>
      </c>
      <c r="D1349" s="200"/>
      <c r="E1349" s="238">
        <v>6198</v>
      </c>
      <c r="F1349" s="238">
        <v>4384</v>
      </c>
      <c r="G1349" s="238">
        <v>12885</v>
      </c>
      <c r="H1349" s="238">
        <v>21509</v>
      </c>
      <c r="I1349" s="349">
        <v>1501</v>
      </c>
      <c r="J1349" s="349">
        <v>623</v>
      </c>
      <c r="K1349" s="349">
        <v>5624</v>
      </c>
      <c r="L1349" s="349">
        <v>1654</v>
      </c>
      <c r="M1349" s="238">
        <f>SUM(E1349:L1350)</f>
        <v>54378</v>
      </c>
    </row>
    <row r="1350" spans="1:14" ht="15.75" customHeight="1">
      <c r="A1350" s="198"/>
      <c r="B1350" s="185"/>
      <c r="C1350" s="220" t="s">
        <v>600</v>
      </c>
      <c r="D1350" s="220"/>
      <c r="E1350" s="238"/>
      <c r="F1350" s="238"/>
      <c r="G1350" s="238"/>
      <c r="H1350" s="238"/>
      <c r="I1350" s="350"/>
      <c r="J1350" s="350"/>
      <c r="K1350" s="350"/>
      <c r="L1350" s="350"/>
      <c r="M1350" s="238"/>
    </row>
    <row r="1351" spans="1:14" ht="18.75" customHeight="1">
      <c r="A1351" s="198"/>
      <c r="B1351" s="187" t="s">
        <v>97</v>
      </c>
      <c r="C1351" s="200" t="s">
        <v>601</v>
      </c>
      <c r="D1351" s="200"/>
      <c r="E1351" s="238">
        <v>7529</v>
      </c>
      <c r="F1351" s="238">
        <v>7980</v>
      </c>
      <c r="G1351" s="238">
        <v>27737</v>
      </c>
      <c r="H1351" s="238">
        <v>46183</v>
      </c>
      <c r="I1351" s="349">
        <v>8372</v>
      </c>
      <c r="J1351" s="349">
        <v>2738</v>
      </c>
      <c r="K1351" s="349">
        <v>42210</v>
      </c>
      <c r="L1351" s="349">
        <v>3570</v>
      </c>
      <c r="M1351" s="238">
        <f>SUM(E1351:L1352)</f>
        <v>146319</v>
      </c>
    </row>
    <row r="1352" spans="1:14" ht="15.75" customHeight="1">
      <c r="A1352" s="198"/>
      <c r="B1352" s="189"/>
      <c r="C1352" s="220" t="s">
        <v>602</v>
      </c>
      <c r="D1352" s="220"/>
      <c r="E1352" s="238"/>
      <c r="F1352" s="238"/>
      <c r="G1352" s="238"/>
      <c r="H1352" s="238"/>
      <c r="I1352" s="350"/>
      <c r="J1352" s="350"/>
      <c r="K1352" s="350"/>
      <c r="L1352" s="350"/>
      <c r="M1352" s="238"/>
    </row>
    <row r="1353" spans="1:14" ht="18" customHeight="1">
      <c r="A1353" s="198"/>
      <c r="B1353" s="183" t="s">
        <v>90</v>
      </c>
      <c r="C1353" s="200" t="s">
        <v>599</v>
      </c>
      <c r="D1353" s="200"/>
      <c r="E1353" s="239">
        <f t="shared" ref="E1353:M1353" si="174">SUM(E1341,E1345,E1349)</f>
        <v>17432</v>
      </c>
      <c r="F1353" s="239">
        <f t="shared" si="174"/>
        <v>13694</v>
      </c>
      <c r="G1353" s="239">
        <f t="shared" si="174"/>
        <v>37313</v>
      </c>
      <c r="H1353" s="239">
        <f t="shared" si="174"/>
        <v>62165</v>
      </c>
      <c r="I1353" s="239">
        <f t="shared" si="174"/>
        <v>6505</v>
      </c>
      <c r="J1353" s="239">
        <f t="shared" si="174"/>
        <v>2403</v>
      </c>
      <c r="K1353" s="239">
        <f t="shared" si="174"/>
        <v>21570</v>
      </c>
      <c r="L1353" s="239">
        <f t="shared" si="174"/>
        <v>3933</v>
      </c>
      <c r="M1353" s="239">
        <f t="shared" si="174"/>
        <v>165015</v>
      </c>
    </row>
    <row r="1354" spans="1:14">
      <c r="A1354" s="198"/>
      <c r="B1354" s="185"/>
      <c r="C1354" s="220" t="s">
        <v>600</v>
      </c>
      <c r="D1354" s="220"/>
      <c r="E1354" s="239"/>
      <c r="F1354" s="239"/>
      <c r="G1354" s="239"/>
      <c r="H1354" s="239"/>
      <c r="I1354" s="239"/>
      <c r="J1354" s="239"/>
      <c r="K1354" s="239"/>
      <c r="L1354" s="239"/>
      <c r="M1354" s="239"/>
    </row>
    <row r="1355" spans="1:14" ht="18.75" customHeight="1">
      <c r="A1355" s="198"/>
      <c r="B1355" s="187" t="s">
        <v>91</v>
      </c>
      <c r="C1355" s="200" t="s">
        <v>601</v>
      </c>
      <c r="D1355" s="200"/>
      <c r="E1355" s="239">
        <f t="shared" ref="E1355:M1355" si="175">SUM(E1343,E1347,E1351)</f>
        <v>21183</v>
      </c>
      <c r="F1355" s="239">
        <f t="shared" si="175"/>
        <v>25126</v>
      </c>
      <c r="G1355" s="239">
        <f t="shared" si="175"/>
        <v>83549</v>
      </c>
      <c r="H1355" s="239">
        <f t="shared" si="175"/>
        <v>163904</v>
      </c>
      <c r="I1355" s="239">
        <f t="shared" si="175"/>
        <v>36406</v>
      </c>
      <c r="J1355" s="239">
        <f t="shared" si="175"/>
        <v>9668</v>
      </c>
      <c r="K1355" s="239">
        <f t="shared" si="175"/>
        <v>159617</v>
      </c>
      <c r="L1355" s="239">
        <f t="shared" si="175"/>
        <v>9043</v>
      </c>
      <c r="M1355" s="239">
        <f t="shared" si="175"/>
        <v>508496</v>
      </c>
    </row>
    <row r="1356" spans="1:14" ht="15.75" customHeight="1">
      <c r="A1356" s="198"/>
      <c r="B1356" s="189"/>
      <c r="C1356" s="220" t="s">
        <v>602</v>
      </c>
      <c r="D1356" s="220"/>
      <c r="E1356" s="239"/>
      <c r="F1356" s="239"/>
      <c r="G1356" s="239"/>
      <c r="H1356" s="239"/>
      <c r="I1356" s="239"/>
      <c r="J1356" s="239"/>
      <c r="K1356" s="239"/>
      <c r="L1356" s="239"/>
      <c r="M1356" s="239"/>
    </row>
    <row r="1357" spans="1:14" ht="18.75" customHeight="1">
      <c r="A1357" s="22" t="s">
        <v>606</v>
      </c>
      <c r="E1357" s="22" t="s">
        <v>607</v>
      </c>
      <c r="J1357" s="40" t="s">
        <v>608</v>
      </c>
    </row>
    <row r="1358" spans="1:14" ht="15.75" customHeight="1">
      <c r="A1358" s="22" t="s">
        <v>604</v>
      </c>
      <c r="D1358" s="212" t="s">
        <v>605</v>
      </c>
      <c r="E1358" s="212"/>
      <c r="F1358" s="212"/>
      <c r="G1358" s="212"/>
      <c r="H1358" s="212"/>
      <c r="I1358" s="212"/>
      <c r="J1358" s="212"/>
      <c r="K1358" s="212"/>
      <c r="L1358" s="212"/>
      <c r="M1358" s="212"/>
      <c r="N1358" s="212"/>
    </row>
    <row r="1359" spans="1:14" ht="18.75" customHeight="1"/>
    <row r="1360" spans="1:14" ht="15.75" customHeight="1">
      <c r="A1360" s="90"/>
      <c r="B1360" s="90"/>
      <c r="C1360" s="90"/>
      <c r="D1360" s="90"/>
      <c r="E1360" s="90"/>
      <c r="F1360" s="90"/>
      <c r="G1360" s="90"/>
      <c r="H1360" s="90"/>
      <c r="I1360" s="90"/>
      <c r="J1360" s="90"/>
      <c r="K1360" s="90"/>
    </row>
    <row r="1361" spans="1:12">
      <c r="A1361" s="90"/>
      <c r="B1361" s="90"/>
      <c r="C1361" s="90"/>
      <c r="D1361" s="90"/>
      <c r="E1361" s="90"/>
      <c r="F1361" s="90"/>
      <c r="G1361" s="90"/>
      <c r="H1361" s="90"/>
      <c r="I1361" s="90"/>
      <c r="J1361" s="90"/>
      <c r="K1361" s="90"/>
    </row>
    <row r="1362" spans="1:12" ht="21.75">
      <c r="A1362" s="148" t="s">
        <v>609</v>
      </c>
      <c r="B1362" s="148"/>
      <c r="C1362" s="148"/>
      <c r="D1362" s="148"/>
      <c r="E1362" s="148"/>
      <c r="F1362" s="116"/>
      <c r="G1362" s="116"/>
      <c r="H1362" s="116"/>
      <c r="I1362" s="116"/>
      <c r="J1362" s="116"/>
      <c r="K1362" s="116"/>
    </row>
    <row r="1363" spans="1:12" ht="21.75">
      <c r="A1363" s="148" t="s">
        <v>610</v>
      </c>
      <c r="B1363" s="148"/>
      <c r="C1363" s="148"/>
      <c r="D1363" s="148"/>
      <c r="E1363" s="148"/>
      <c r="F1363" s="116"/>
      <c r="G1363" s="116"/>
      <c r="H1363" s="116"/>
      <c r="I1363" s="116"/>
      <c r="J1363" s="116"/>
      <c r="K1363" s="116"/>
      <c r="L1363" s="116"/>
    </row>
    <row r="1364" spans="1:12">
      <c r="A1364" s="169" t="s">
        <v>81</v>
      </c>
      <c r="B1364" s="169"/>
      <c r="C1364" s="169"/>
      <c r="D1364" s="169"/>
      <c r="E1364" s="169"/>
      <c r="F1364" s="131"/>
      <c r="G1364" s="131"/>
      <c r="H1364" s="131"/>
      <c r="I1364" s="131"/>
      <c r="J1364" s="131"/>
      <c r="K1364" s="131"/>
    </row>
    <row r="1365" spans="1:12" ht="18">
      <c r="A1365" s="179" t="s">
        <v>611</v>
      </c>
      <c r="B1365" s="180"/>
      <c r="C1365" s="200" t="s">
        <v>88</v>
      </c>
      <c r="D1365" s="200"/>
      <c r="E1365" s="200"/>
    </row>
    <row r="1366" spans="1:12" ht="15" customHeight="1">
      <c r="A1366" s="181"/>
      <c r="B1366" s="182"/>
      <c r="C1366" s="220" t="s">
        <v>469</v>
      </c>
      <c r="D1366" s="220"/>
      <c r="E1366" s="220"/>
    </row>
    <row r="1367" spans="1:12" ht="15" customHeight="1">
      <c r="A1367" s="179" t="s">
        <v>612</v>
      </c>
      <c r="B1367" s="180"/>
      <c r="C1367" s="87" t="s">
        <v>92</v>
      </c>
      <c r="D1367" s="87" t="s">
        <v>94</v>
      </c>
      <c r="E1367" s="87" t="s">
        <v>96</v>
      </c>
    </row>
    <row r="1368" spans="1:12">
      <c r="A1368" s="181"/>
      <c r="B1368" s="182"/>
      <c r="C1368" s="66" t="s">
        <v>93</v>
      </c>
      <c r="D1368" s="66" t="s">
        <v>95</v>
      </c>
      <c r="E1368" s="66" t="s">
        <v>104</v>
      </c>
    </row>
    <row r="1369" spans="1:12" ht="16.899999999999999" customHeight="1">
      <c r="A1369" s="180" t="s">
        <v>834</v>
      </c>
      <c r="B1369" s="87" t="s">
        <v>613</v>
      </c>
      <c r="C1369" s="195">
        <v>7</v>
      </c>
      <c r="D1369" s="195">
        <v>7</v>
      </c>
      <c r="E1369" s="195">
        <v>6</v>
      </c>
    </row>
    <row r="1370" spans="1:12" ht="15.75" customHeight="1">
      <c r="A1370" s="199"/>
      <c r="B1370" s="66" t="s">
        <v>614</v>
      </c>
      <c r="C1370" s="195"/>
      <c r="D1370" s="195"/>
      <c r="E1370" s="195"/>
    </row>
    <row r="1371" spans="1:12" ht="18">
      <c r="A1371" s="199"/>
      <c r="B1371" s="87" t="s">
        <v>615</v>
      </c>
      <c r="C1371" s="194">
        <v>1191</v>
      </c>
      <c r="D1371" s="194">
        <v>1191</v>
      </c>
      <c r="E1371" s="194">
        <v>1102</v>
      </c>
    </row>
    <row r="1372" spans="1:12" ht="14.45" customHeight="1">
      <c r="A1372" s="199"/>
      <c r="B1372" s="66" t="s">
        <v>616</v>
      </c>
      <c r="C1372" s="194"/>
      <c r="D1372" s="194"/>
      <c r="E1372" s="194"/>
    </row>
    <row r="1373" spans="1:12" ht="18">
      <c r="A1373" s="199"/>
      <c r="B1373" s="87" t="s">
        <v>617</v>
      </c>
      <c r="C1373" s="194">
        <v>1672</v>
      </c>
      <c r="D1373" s="194">
        <v>1672</v>
      </c>
      <c r="E1373" s="194">
        <v>1534</v>
      </c>
    </row>
    <row r="1374" spans="1:12" ht="14.45" customHeight="1">
      <c r="A1374" s="199"/>
      <c r="B1374" s="66" t="s">
        <v>618</v>
      </c>
      <c r="C1374" s="194"/>
      <c r="D1374" s="194"/>
      <c r="E1374" s="194"/>
    </row>
    <row r="1375" spans="1:12" ht="18">
      <c r="A1375" s="199"/>
      <c r="B1375" s="87" t="s">
        <v>619</v>
      </c>
      <c r="C1375" s="194">
        <v>1362</v>
      </c>
      <c r="D1375" s="194">
        <v>1355</v>
      </c>
      <c r="E1375" s="194">
        <v>1155</v>
      </c>
    </row>
    <row r="1376" spans="1:12">
      <c r="A1376" s="199"/>
      <c r="B1376" s="66" t="s">
        <v>620</v>
      </c>
      <c r="C1376" s="194"/>
      <c r="D1376" s="194"/>
      <c r="E1376" s="194"/>
    </row>
    <row r="1377" spans="1:5" ht="18">
      <c r="A1377" s="199"/>
      <c r="B1377" s="87" t="s">
        <v>621</v>
      </c>
      <c r="C1377" s="195">
        <v>88.07</v>
      </c>
      <c r="D1377" s="195">
        <v>83.62</v>
      </c>
      <c r="E1377" s="195">
        <v>67.81</v>
      </c>
    </row>
    <row r="1378" spans="1:5">
      <c r="A1378" s="199"/>
      <c r="B1378" s="66" t="s">
        <v>622</v>
      </c>
      <c r="C1378" s="195"/>
      <c r="D1378" s="195"/>
      <c r="E1378" s="195"/>
    </row>
    <row r="1379" spans="1:5" ht="18">
      <c r="A1379" s="199"/>
      <c r="B1379" s="87" t="s">
        <v>623</v>
      </c>
      <c r="C1379" s="195">
        <v>708.22</v>
      </c>
      <c r="D1379" s="195">
        <v>504.39</v>
      </c>
      <c r="E1379" s="195">
        <v>364.11</v>
      </c>
    </row>
    <row r="1380" spans="1:5">
      <c r="A1380" s="199"/>
      <c r="B1380" s="66" t="s">
        <v>837</v>
      </c>
      <c r="C1380" s="195"/>
      <c r="D1380" s="195"/>
      <c r="E1380" s="195"/>
    </row>
    <row r="1381" spans="1:5" ht="18">
      <c r="A1381" s="180" t="s">
        <v>835</v>
      </c>
      <c r="B1381" s="87" t="s">
        <v>613</v>
      </c>
      <c r="C1381" s="195">
        <v>4</v>
      </c>
      <c r="D1381" s="195">
        <v>4</v>
      </c>
      <c r="E1381" s="195">
        <v>4</v>
      </c>
    </row>
    <row r="1382" spans="1:5" ht="14.45" customHeight="1">
      <c r="A1382" s="199"/>
      <c r="B1382" s="66" t="s">
        <v>614</v>
      </c>
      <c r="C1382" s="195"/>
      <c r="D1382" s="195"/>
      <c r="E1382" s="195"/>
    </row>
    <row r="1383" spans="1:5" ht="18">
      <c r="A1383" s="199"/>
      <c r="B1383" s="87" t="s">
        <v>615</v>
      </c>
      <c r="C1383" s="195">
        <v>811</v>
      </c>
      <c r="D1383" s="195">
        <v>811</v>
      </c>
      <c r="E1383" s="195">
        <v>811</v>
      </c>
    </row>
    <row r="1384" spans="1:5" ht="14.45" customHeight="1">
      <c r="A1384" s="199"/>
      <c r="B1384" s="66" t="s">
        <v>616</v>
      </c>
      <c r="C1384" s="195"/>
      <c r="D1384" s="195"/>
      <c r="E1384" s="195"/>
    </row>
    <row r="1385" spans="1:5" ht="18">
      <c r="A1385" s="199"/>
      <c r="B1385" s="87" t="s">
        <v>617</v>
      </c>
      <c r="C1385" s="194">
        <v>1192</v>
      </c>
      <c r="D1385" s="194">
        <v>1192</v>
      </c>
      <c r="E1385" s="194">
        <v>1192</v>
      </c>
    </row>
    <row r="1386" spans="1:5" ht="14.45" customHeight="1">
      <c r="A1386" s="199"/>
      <c r="B1386" s="66" t="s">
        <v>618</v>
      </c>
      <c r="C1386" s="194"/>
      <c r="D1386" s="194"/>
      <c r="E1386" s="194"/>
    </row>
    <row r="1387" spans="1:5" ht="18">
      <c r="A1387" s="199"/>
      <c r="B1387" s="87" t="s">
        <v>619</v>
      </c>
      <c r="C1387" s="195">
        <v>784</v>
      </c>
      <c r="D1387" s="195">
        <v>788</v>
      </c>
      <c r="E1387" s="195">
        <v>755</v>
      </c>
    </row>
    <row r="1388" spans="1:5">
      <c r="A1388" s="199"/>
      <c r="B1388" s="66" t="s">
        <v>620</v>
      </c>
      <c r="C1388" s="195"/>
      <c r="D1388" s="195"/>
      <c r="E1388" s="195"/>
    </row>
    <row r="1389" spans="1:5" ht="18">
      <c r="A1389" s="199"/>
      <c r="B1389" s="87" t="s">
        <v>621</v>
      </c>
      <c r="C1389" s="195">
        <v>89.11</v>
      </c>
      <c r="D1389" s="195">
        <v>86.51</v>
      </c>
      <c r="E1389" s="195">
        <v>83.14</v>
      </c>
    </row>
    <row r="1390" spans="1:5">
      <c r="A1390" s="199"/>
      <c r="B1390" s="66" t="s">
        <v>622</v>
      </c>
      <c r="C1390" s="195"/>
      <c r="D1390" s="195"/>
      <c r="E1390" s="195"/>
    </row>
    <row r="1391" spans="1:5" ht="18">
      <c r="A1391" s="199"/>
      <c r="B1391" s="87" t="s">
        <v>623</v>
      </c>
      <c r="C1391" s="195">
        <v>314.92</v>
      </c>
      <c r="D1391" s="195">
        <v>238.39</v>
      </c>
      <c r="E1391" s="195">
        <v>215.57</v>
      </c>
    </row>
    <row r="1392" spans="1:5">
      <c r="A1392" s="199"/>
      <c r="B1392" s="66" t="s">
        <v>837</v>
      </c>
      <c r="C1392" s="195"/>
      <c r="D1392" s="195"/>
      <c r="E1392" s="195"/>
    </row>
    <row r="1393" spans="1:5" ht="18">
      <c r="A1393" s="180" t="s">
        <v>836</v>
      </c>
      <c r="B1393" s="87" t="s">
        <v>613</v>
      </c>
      <c r="C1393" s="195">
        <v>3</v>
      </c>
      <c r="D1393" s="195">
        <v>3</v>
      </c>
      <c r="E1393" s="195">
        <v>3</v>
      </c>
    </row>
    <row r="1394" spans="1:5" ht="14.45" customHeight="1">
      <c r="A1394" s="199"/>
      <c r="B1394" s="66" t="s">
        <v>614</v>
      </c>
      <c r="C1394" s="195"/>
      <c r="D1394" s="195"/>
      <c r="E1394" s="195"/>
    </row>
    <row r="1395" spans="1:5" ht="18">
      <c r="A1395" s="199"/>
      <c r="B1395" s="87" t="s">
        <v>615</v>
      </c>
      <c r="C1395" s="195">
        <v>378</v>
      </c>
      <c r="D1395" s="195">
        <v>378</v>
      </c>
      <c r="E1395" s="195">
        <v>378</v>
      </c>
    </row>
    <row r="1396" spans="1:5" ht="14.45" customHeight="1">
      <c r="A1396" s="199"/>
      <c r="B1396" s="66" t="s">
        <v>616</v>
      </c>
      <c r="C1396" s="195"/>
      <c r="D1396" s="195"/>
      <c r="E1396" s="195"/>
    </row>
    <row r="1397" spans="1:5" ht="18" customHeight="1">
      <c r="A1397" s="199"/>
      <c r="B1397" s="87" t="s">
        <v>617</v>
      </c>
      <c r="C1397" s="195">
        <v>523</v>
      </c>
      <c r="D1397" s="195">
        <v>523</v>
      </c>
      <c r="E1397" s="195">
        <v>523</v>
      </c>
    </row>
    <row r="1398" spans="1:5" ht="15.75" customHeight="1">
      <c r="A1398" s="199"/>
      <c r="B1398" s="66" t="s">
        <v>618</v>
      </c>
      <c r="C1398" s="195"/>
      <c r="D1398" s="195"/>
      <c r="E1398" s="195"/>
    </row>
    <row r="1399" spans="1:5" ht="18" customHeight="1">
      <c r="A1399" s="199"/>
      <c r="B1399" s="87" t="s">
        <v>619</v>
      </c>
      <c r="C1399" s="195">
        <v>164</v>
      </c>
      <c r="D1399" s="195">
        <v>162</v>
      </c>
      <c r="E1399" s="195">
        <v>169</v>
      </c>
    </row>
    <row r="1400" spans="1:5" ht="15.75" customHeight="1">
      <c r="A1400" s="199"/>
      <c r="B1400" s="66" t="s">
        <v>620</v>
      </c>
      <c r="C1400" s="195"/>
      <c r="D1400" s="195"/>
      <c r="E1400" s="195"/>
    </row>
    <row r="1401" spans="1:5" ht="18" customHeight="1">
      <c r="A1401" s="199"/>
      <c r="B1401" s="87" t="s">
        <v>621</v>
      </c>
      <c r="C1401" s="195">
        <v>59.39</v>
      </c>
      <c r="D1401" s="195">
        <v>60.78</v>
      </c>
      <c r="E1401" s="195">
        <v>52.23</v>
      </c>
    </row>
    <row r="1402" spans="1:5" ht="15.75" customHeight="1">
      <c r="A1402" s="199"/>
      <c r="B1402" s="66" t="s">
        <v>622</v>
      </c>
      <c r="C1402" s="195"/>
      <c r="D1402" s="195"/>
      <c r="E1402" s="195"/>
    </row>
    <row r="1403" spans="1:5" ht="18" customHeight="1">
      <c r="A1403" s="199"/>
      <c r="B1403" s="87" t="s">
        <v>623</v>
      </c>
      <c r="C1403" s="195">
        <v>216.37</v>
      </c>
      <c r="D1403" s="195">
        <v>190.61</v>
      </c>
      <c r="E1403" s="195">
        <v>189.11</v>
      </c>
    </row>
    <row r="1404" spans="1:5" ht="18" customHeight="1">
      <c r="A1404" s="199"/>
      <c r="B1404" s="66" t="s">
        <v>837</v>
      </c>
      <c r="C1404" s="195"/>
      <c r="D1404" s="195"/>
      <c r="E1404" s="195"/>
    </row>
    <row r="1405" spans="1:5" ht="18" customHeight="1">
      <c r="A1405" s="200" t="s">
        <v>733</v>
      </c>
      <c r="B1405" s="87" t="s">
        <v>613</v>
      </c>
      <c r="C1405" s="246">
        <v>6</v>
      </c>
      <c r="D1405" s="246">
        <v>6</v>
      </c>
      <c r="E1405" s="246">
        <v>6</v>
      </c>
    </row>
    <row r="1406" spans="1:5" ht="15" customHeight="1">
      <c r="A1406" s="200"/>
      <c r="B1406" s="66" t="s">
        <v>614</v>
      </c>
      <c r="C1406" s="246"/>
      <c r="D1406" s="246"/>
      <c r="E1406" s="246"/>
    </row>
    <row r="1407" spans="1:5" ht="15" customHeight="1">
      <c r="A1407" s="200"/>
      <c r="B1407" s="87" t="s">
        <v>615</v>
      </c>
      <c r="C1407" s="246">
        <v>461</v>
      </c>
      <c r="D1407" s="246">
        <v>461</v>
      </c>
      <c r="E1407" s="246">
        <v>461</v>
      </c>
    </row>
    <row r="1408" spans="1:5" ht="15.75" customHeight="1">
      <c r="A1408" s="200"/>
      <c r="B1408" s="66" t="s">
        <v>616</v>
      </c>
      <c r="C1408" s="246"/>
      <c r="D1408" s="246"/>
      <c r="E1408" s="246"/>
    </row>
    <row r="1409" spans="1:5" ht="18" customHeight="1">
      <c r="A1409" s="200"/>
      <c r="B1409" s="87" t="s">
        <v>617</v>
      </c>
      <c r="C1409" s="246">
        <v>701</v>
      </c>
      <c r="D1409" s="246">
        <v>701</v>
      </c>
      <c r="E1409" s="246">
        <v>701</v>
      </c>
    </row>
    <row r="1410" spans="1:5" ht="18.75" customHeight="1">
      <c r="A1410" s="200"/>
      <c r="B1410" s="66" t="s">
        <v>618</v>
      </c>
      <c r="C1410" s="246"/>
      <c r="D1410" s="246"/>
      <c r="E1410" s="246"/>
    </row>
    <row r="1411" spans="1:5" ht="18" customHeight="1">
      <c r="A1411" s="200"/>
      <c r="B1411" s="87" t="s">
        <v>619</v>
      </c>
      <c r="C1411" s="246">
        <v>97</v>
      </c>
      <c r="D1411" s="246">
        <v>97</v>
      </c>
      <c r="E1411" s="246">
        <v>82</v>
      </c>
    </row>
    <row r="1412" spans="1:5" ht="15.75" customHeight="1">
      <c r="A1412" s="200"/>
      <c r="B1412" s="66" t="s">
        <v>620</v>
      </c>
      <c r="C1412" s="246"/>
      <c r="D1412" s="246"/>
      <c r="E1412" s="246"/>
    </row>
    <row r="1413" spans="1:5" ht="18" customHeight="1">
      <c r="A1413" s="200"/>
      <c r="B1413" s="87" t="s">
        <v>621</v>
      </c>
      <c r="C1413" s="178">
        <v>47.41</v>
      </c>
      <c r="D1413" s="178">
        <v>46.24</v>
      </c>
      <c r="E1413" s="178">
        <v>43.25</v>
      </c>
    </row>
    <row r="1414" spans="1:5" ht="15" customHeight="1">
      <c r="A1414" s="200"/>
      <c r="B1414" s="66" t="s">
        <v>622</v>
      </c>
      <c r="C1414" s="178"/>
      <c r="D1414" s="178"/>
      <c r="E1414" s="178"/>
    </row>
    <row r="1415" spans="1:5" ht="15" customHeight="1">
      <c r="A1415" s="200"/>
      <c r="B1415" s="200" t="s">
        <v>734</v>
      </c>
      <c r="C1415" s="246">
        <v>154.25</v>
      </c>
      <c r="D1415" s="246">
        <v>143.27000000000001</v>
      </c>
      <c r="E1415" s="246">
        <v>150.27000000000001</v>
      </c>
    </row>
    <row r="1416" spans="1:5" ht="18.75" customHeight="1">
      <c r="A1416" s="200"/>
      <c r="B1416" s="200"/>
      <c r="C1416" s="246"/>
      <c r="D1416" s="246"/>
      <c r="E1416" s="246"/>
    </row>
    <row r="1417" spans="1:5" ht="18" customHeight="1">
      <c r="A1417" s="200" t="s">
        <v>735</v>
      </c>
      <c r="B1417" s="87" t="s">
        <v>613</v>
      </c>
      <c r="C1417" s="246">
        <v>6</v>
      </c>
      <c r="D1417" s="246">
        <v>6</v>
      </c>
      <c r="E1417" s="246">
        <v>6</v>
      </c>
    </row>
    <row r="1418" spans="1:5" ht="15.75" customHeight="1">
      <c r="A1418" s="200"/>
      <c r="B1418" s="66" t="s">
        <v>614</v>
      </c>
      <c r="C1418" s="246"/>
      <c r="D1418" s="246"/>
      <c r="E1418" s="246"/>
    </row>
    <row r="1419" spans="1:5" ht="18" customHeight="1">
      <c r="A1419" s="200"/>
      <c r="B1419" s="87" t="s">
        <v>615</v>
      </c>
      <c r="C1419" s="246">
        <v>468</v>
      </c>
      <c r="D1419" s="246">
        <v>468</v>
      </c>
      <c r="E1419" s="246">
        <v>468</v>
      </c>
    </row>
    <row r="1420" spans="1:5" ht="15.75" customHeight="1">
      <c r="A1420" s="200"/>
      <c r="B1420" s="66" t="s">
        <v>616</v>
      </c>
      <c r="C1420" s="246"/>
      <c r="D1420" s="246"/>
      <c r="E1420" s="246"/>
    </row>
    <row r="1421" spans="1:5" ht="18" customHeight="1">
      <c r="A1421" s="200"/>
      <c r="B1421" s="87" t="s">
        <v>617</v>
      </c>
      <c r="C1421" s="246">
        <v>916</v>
      </c>
      <c r="D1421" s="246">
        <v>916</v>
      </c>
      <c r="E1421" s="246">
        <v>916</v>
      </c>
    </row>
    <row r="1422" spans="1:5" ht="15" customHeight="1">
      <c r="A1422" s="200"/>
      <c r="B1422" s="66" t="s">
        <v>618</v>
      </c>
      <c r="C1422" s="246"/>
      <c r="D1422" s="246"/>
      <c r="E1422" s="246"/>
    </row>
    <row r="1423" spans="1:5" ht="18" customHeight="1">
      <c r="A1423" s="200"/>
      <c r="B1423" s="87" t="s">
        <v>619</v>
      </c>
      <c r="C1423" s="246">
        <v>144</v>
      </c>
      <c r="D1423" s="246">
        <v>143</v>
      </c>
      <c r="E1423" s="246">
        <v>143</v>
      </c>
    </row>
    <row r="1424" spans="1:5" ht="15.75" customHeight="1">
      <c r="A1424" s="200"/>
      <c r="B1424" s="66" t="s">
        <v>620</v>
      </c>
      <c r="C1424" s="246"/>
      <c r="D1424" s="246"/>
      <c r="E1424" s="246"/>
    </row>
    <row r="1425" spans="1:5" ht="18" customHeight="1">
      <c r="A1425" s="200"/>
      <c r="B1425" s="87" t="s">
        <v>621</v>
      </c>
      <c r="C1425" s="246">
        <v>51.53</v>
      </c>
      <c r="D1425" s="246">
        <v>62.91</v>
      </c>
      <c r="E1425" s="246">
        <v>58.58</v>
      </c>
    </row>
    <row r="1426" spans="1:5" ht="15.75" customHeight="1">
      <c r="A1426" s="200"/>
      <c r="B1426" s="66" t="s">
        <v>622</v>
      </c>
      <c r="C1426" s="246"/>
      <c r="D1426" s="246"/>
      <c r="E1426" s="246"/>
    </row>
    <row r="1427" spans="1:5" ht="18" customHeight="1">
      <c r="A1427" s="200"/>
      <c r="B1427" s="200" t="s">
        <v>734</v>
      </c>
      <c r="C1427" s="246">
        <v>378.7</v>
      </c>
      <c r="D1427" s="246">
        <v>275.49</v>
      </c>
      <c r="E1427" s="246">
        <v>256.38</v>
      </c>
    </row>
    <row r="1428" spans="1:5" ht="27" customHeight="1">
      <c r="A1428" s="200"/>
      <c r="B1428" s="200"/>
      <c r="C1428" s="246"/>
      <c r="D1428" s="246"/>
      <c r="E1428" s="246"/>
    </row>
    <row r="1429" spans="1:5" ht="18" customHeight="1">
      <c r="A1429" s="200" t="s">
        <v>688</v>
      </c>
      <c r="B1429" s="87" t="s">
        <v>613</v>
      </c>
      <c r="C1429" s="246">
        <v>12</v>
      </c>
      <c r="D1429" s="246">
        <v>12</v>
      </c>
      <c r="E1429" s="246">
        <v>11</v>
      </c>
    </row>
    <row r="1430" spans="1:5" ht="15.75" customHeight="1">
      <c r="A1430" s="200"/>
      <c r="B1430" s="66" t="s">
        <v>614</v>
      </c>
      <c r="C1430" s="246"/>
      <c r="D1430" s="246"/>
      <c r="E1430" s="246"/>
    </row>
    <row r="1431" spans="1:5" ht="18" customHeight="1">
      <c r="A1431" s="200"/>
      <c r="B1431" s="87" t="s">
        <v>615</v>
      </c>
      <c r="C1431" s="246">
        <v>696</v>
      </c>
      <c r="D1431" s="246">
        <v>468</v>
      </c>
      <c r="E1431" s="246">
        <v>668</v>
      </c>
    </row>
    <row r="1432" spans="1:5" ht="15.75" customHeight="1">
      <c r="A1432" s="200"/>
      <c r="B1432" s="66" t="s">
        <v>616</v>
      </c>
      <c r="C1432" s="246"/>
      <c r="D1432" s="246"/>
      <c r="E1432" s="246"/>
    </row>
    <row r="1433" spans="1:5" ht="18" customHeight="1">
      <c r="A1433" s="200"/>
      <c r="B1433" s="87" t="s">
        <v>617</v>
      </c>
      <c r="C1433" s="238">
        <v>1245</v>
      </c>
      <c r="D1433" s="246">
        <v>916</v>
      </c>
      <c r="E1433" s="238">
        <v>1197</v>
      </c>
    </row>
    <row r="1434" spans="1:5">
      <c r="A1434" s="200"/>
      <c r="B1434" s="66" t="s">
        <v>618</v>
      </c>
      <c r="C1434" s="238"/>
      <c r="D1434" s="246"/>
      <c r="E1434" s="238"/>
    </row>
    <row r="1435" spans="1:5" ht="18" customHeight="1">
      <c r="A1435" s="200"/>
      <c r="B1435" s="87" t="s">
        <v>619</v>
      </c>
      <c r="C1435" s="195">
        <v>126</v>
      </c>
      <c r="D1435" s="195">
        <v>143</v>
      </c>
      <c r="E1435" s="246">
        <v>94</v>
      </c>
    </row>
    <row r="1436" spans="1:5" ht="15.75" customHeight="1">
      <c r="A1436" s="200"/>
      <c r="B1436" s="66" t="s">
        <v>620</v>
      </c>
      <c r="C1436" s="195"/>
      <c r="D1436" s="195"/>
      <c r="E1436" s="246"/>
    </row>
    <row r="1437" spans="1:5" ht="18" customHeight="1">
      <c r="A1437" s="200"/>
      <c r="B1437" s="87" t="s">
        <v>621</v>
      </c>
      <c r="C1437" s="246">
        <v>47.14</v>
      </c>
      <c r="D1437" s="246">
        <v>62.91</v>
      </c>
      <c r="E1437" s="246">
        <v>40.619999999999997</v>
      </c>
    </row>
    <row r="1438" spans="1:5" ht="15.75" customHeight="1">
      <c r="A1438" s="200"/>
      <c r="B1438" s="66" t="s">
        <v>622</v>
      </c>
      <c r="C1438" s="246"/>
      <c r="D1438" s="246"/>
      <c r="E1438" s="246"/>
    </row>
    <row r="1439" spans="1:5" ht="18" customHeight="1">
      <c r="A1439" s="200"/>
      <c r="B1439" s="200" t="s">
        <v>734</v>
      </c>
      <c r="C1439" s="246">
        <v>246.36</v>
      </c>
      <c r="D1439" s="246">
        <v>275.49</v>
      </c>
      <c r="E1439" s="246">
        <v>229.52</v>
      </c>
    </row>
    <row r="1440" spans="1:5" ht="15" customHeight="1">
      <c r="A1440" s="200"/>
      <c r="B1440" s="200"/>
      <c r="C1440" s="246"/>
      <c r="D1440" s="246"/>
      <c r="E1440" s="246"/>
    </row>
    <row r="1441" spans="1:5" ht="18" customHeight="1">
      <c r="A1441" s="196" t="s">
        <v>821</v>
      </c>
      <c r="B1441" s="87" t="s">
        <v>613</v>
      </c>
      <c r="C1441" s="246">
        <v>7</v>
      </c>
      <c r="D1441" s="246">
        <v>7</v>
      </c>
      <c r="E1441" s="246">
        <v>7</v>
      </c>
    </row>
    <row r="1442" spans="1:5" ht="15.75" customHeight="1">
      <c r="A1442" s="197"/>
      <c r="B1442" s="66" t="s">
        <v>614</v>
      </c>
      <c r="C1442" s="246"/>
      <c r="D1442" s="246"/>
      <c r="E1442" s="246"/>
    </row>
    <row r="1443" spans="1:5" ht="15" customHeight="1">
      <c r="A1443" s="197"/>
      <c r="B1443" s="87" t="s">
        <v>615</v>
      </c>
      <c r="C1443" s="246">
        <v>256</v>
      </c>
      <c r="D1443" s="246">
        <v>256</v>
      </c>
      <c r="E1443" s="246">
        <v>256</v>
      </c>
    </row>
    <row r="1444" spans="1:5" ht="18.75" customHeight="1">
      <c r="A1444" s="197"/>
      <c r="B1444" s="66" t="s">
        <v>616</v>
      </c>
      <c r="C1444" s="246"/>
      <c r="D1444" s="246"/>
      <c r="E1444" s="246"/>
    </row>
    <row r="1445" spans="1:5" ht="18">
      <c r="A1445" s="197"/>
      <c r="B1445" s="87" t="s">
        <v>617</v>
      </c>
      <c r="C1445" s="246">
        <v>360</v>
      </c>
      <c r="D1445" s="246">
        <v>360</v>
      </c>
      <c r="E1445" s="246">
        <v>360</v>
      </c>
    </row>
    <row r="1446" spans="1:5">
      <c r="A1446" s="197"/>
      <c r="B1446" s="66" t="s">
        <v>618</v>
      </c>
      <c r="C1446" s="246"/>
      <c r="D1446" s="246"/>
      <c r="E1446" s="246"/>
    </row>
    <row r="1447" spans="1:5" ht="18">
      <c r="A1447" s="197"/>
      <c r="B1447" s="87" t="s">
        <v>619</v>
      </c>
      <c r="C1447" s="246">
        <v>50</v>
      </c>
      <c r="D1447" s="246">
        <v>42</v>
      </c>
      <c r="E1447" s="246">
        <v>49</v>
      </c>
    </row>
    <row r="1448" spans="1:5">
      <c r="A1448" s="197"/>
      <c r="B1448" s="66" t="s">
        <v>620</v>
      </c>
      <c r="C1448" s="246"/>
      <c r="D1448" s="246"/>
      <c r="E1448" s="246"/>
    </row>
    <row r="1449" spans="1:5" ht="18">
      <c r="A1449" s="197"/>
      <c r="B1449" s="87" t="s">
        <v>621</v>
      </c>
      <c r="C1449" s="246">
        <v>42.79</v>
      </c>
      <c r="D1449" s="246">
        <v>40.340000000000003</v>
      </c>
      <c r="E1449" s="246">
        <v>37.89</v>
      </c>
    </row>
    <row r="1450" spans="1:5">
      <c r="A1450" s="197"/>
      <c r="B1450" s="66" t="s">
        <v>622</v>
      </c>
      <c r="C1450" s="246"/>
      <c r="D1450" s="246"/>
      <c r="E1450" s="246"/>
    </row>
    <row r="1451" spans="1:5">
      <c r="A1451" s="197"/>
      <c r="B1451" s="200" t="s">
        <v>734</v>
      </c>
      <c r="C1451" s="246">
        <v>256.95</v>
      </c>
      <c r="D1451" s="246">
        <v>244.29</v>
      </c>
      <c r="E1451" s="246">
        <v>225.42</v>
      </c>
    </row>
    <row r="1452" spans="1:5">
      <c r="A1452" s="197"/>
      <c r="B1452" s="200"/>
      <c r="C1452" s="246"/>
      <c r="D1452" s="246"/>
      <c r="E1452" s="246"/>
    </row>
    <row r="1453" spans="1:5" ht="18">
      <c r="A1453" s="183" t="s">
        <v>822</v>
      </c>
      <c r="B1453" s="87" t="s">
        <v>613</v>
      </c>
      <c r="C1453" s="246">
        <v>1</v>
      </c>
      <c r="D1453" s="338" t="s">
        <v>626</v>
      </c>
      <c r="E1453" s="338" t="s">
        <v>625</v>
      </c>
    </row>
    <row r="1454" spans="1:5" ht="18" customHeight="1">
      <c r="A1454" s="184"/>
      <c r="B1454" s="66" t="s">
        <v>614</v>
      </c>
      <c r="C1454" s="246"/>
      <c r="D1454" s="338"/>
      <c r="E1454" s="338"/>
    </row>
    <row r="1455" spans="1:5" ht="18" customHeight="1">
      <c r="A1455" s="184"/>
      <c r="B1455" s="87" t="s">
        <v>615</v>
      </c>
      <c r="C1455" s="246">
        <v>35</v>
      </c>
      <c r="D1455" s="338" t="s">
        <v>625</v>
      </c>
      <c r="E1455" s="338" t="s">
        <v>625</v>
      </c>
    </row>
    <row r="1456" spans="1:5" ht="15" customHeight="1">
      <c r="A1456" s="184"/>
      <c r="B1456" s="66" t="s">
        <v>616</v>
      </c>
      <c r="C1456" s="246"/>
      <c r="D1456" s="338"/>
      <c r="E1456" s="338"/>
    </row>
    <row r="1457" spans="1:11" ht="18" customHeight="1">
      <c r="A1457" s="184"/>
      <c r="B1457" s="87" t="s">
        <v>617</v>
      </c>
      <c r="C1457" s="246">
        <v>35</v>
      </c>
      <c r="D1457" s="338" t="s">
        <v>625</v>
      </c>
      <c r="E1457" s="338" t="s">
        <v>625</v>
      </c>
    </row>
    <row r="1458" spans="1:11" ht="15" customHeight="1">
      <c r="A1458" s="184"/>
      <c r="B1458" s="66" t="s">
        <v>618</v>
      </c>
      <c r="C1458" s="246"/>
      <c r="D1458" s="338"/>
      <c r="E1458" s="338"/>
    </row>
    <row r="1459" spans="1:11" ht="18" customHeight="1">
      <c r="A1459" s="184"/>
      <c r="B1459" s="87" t="s">
        <v>619</v>
      </c>
      <c r="C1459" s="246">
        <v>4</v>
      </c>
      <c r="D1459" s="338" t="s">
        <v>625</v>
      </c>
      <c r="E1459" s="338" t="s">
        <v>625</v>
      </c>
    </row>
    <row r="1460" spans="1:11" ht="15" customHeight="1">
      <c r="A1460" s="184"/>
      <c r="B1460" s="66" t="s">
        <v>620</v>
      </c>
      <c r="C1460" s="246"/>
      <c r="D1460" s="338"/>
      <c r="E1460" s="338"/>
    </row>
    <row r="1461" spans="1:11" ht="18" customHeight="1">
      <c r="A1461" s="184"/>
      <c r="B1461" s="87" t="s">
        <v>621</v>
      </c>
      <c r="C1461" s="246">
        <v>2.86</v>
      </c>
      <c r="D1461" s="338" t="s">
        <v>625</v>
      </c>
      <c r="E1461" s="338" t="s">
        <v>625</v>
      </c>
    </row>
    <row r="1462" spans="1:11" ht="15" customHeight="1">
      <c r="A1462" s="184"/>
      <c r="B1462" s="66" t="s">
        <v>622</v>
      </c>
      <c r="C1462" s="246"/>
      <c r="D1462" s="338"/>
      <c r="E1462" s="338"/>
    </row>
    <row r="1463" spans="1:11" ht="18" customHeight="1">
      <c r="A1463" s="184"/>
      <c r="B1463" s="200" t="s">
        <v>734</v>
      </c>
      <c r="C1463" s="246">
        <v>271.33</v>
      </c>
      <c r="D1463" s="338" t="s">
        <v>625</v>
      </c>
      <c r="E1463" s="338" t="s">
        <v>625</v>
      </c>
    </row>
    <row r="1464" spans="1:11" ht="15" customHeight="1">
      <c r="A1464" s="184"/>
      <c r="B1464" s="200"/>
      <c r="C1464" s="246"/>
      <c r="D1464" s="338"/>
      <c r="E1464" s="338"/>
    </row>
    <row r="1465" spans="1:11">
      <c r="A1465" s="15" t="s">
        <v>579</v>
      </c>
      <c r="D1465" s="18" t="s">
        <v>624</v>
      </c>
    </row>
    <row r="1466" spans="1:11">
      <c r="A1466" s="15" t="s">
        <v>771</v>
      </c>
      <c r="D1466" s="107" t="s">
        <v>772</v>
      </c>
    </row>
    <row r="1472" spans="1:11" ht="15" customHeight="1">
      <c r="A1472" s="159" t="s">
        <v>627</v>
      </c>
      <c r="B1472" s="159"/>
      <c r="C1472" s="159"/>
      <c r="D1472" s="159"/>
      <c r="E1472" s="159"/>
      <c r="F1472" s="159"/>
      <c r="G1472" s="106"/>
      <c r="H1472" s="106"/>
      <c r="I1472" s="106"/>
      <c r="J1472" s="106"/>
      <c r="K1472" s="106"/>
    </row>
    <row r="1473" spans="1:11" ht="15" customHeight="1">
      <c r="A1473" s="160" t="s">
        <v>41</v>
      </c>
      <c r="B1473" s="160"/>
      <c r="C1473" s="160"/>
      <c r="D1473" s="160"/>
      <c r="E1473" s="160"/>
      <c r="F1473" s="160"/>
      <c r="G1473" s="129"/>
      <c r="H1473" s="129"/>
      <c r="I1473" s="129"/>
      <c r="J1473" s="129"/>
      <c r="K1473" s="129"/>
    </row>
    <row r="1474" spans="1:11">
      <c r="A1474" s="186" t="s">
        <v>82</v>
      </c>
      <c r="B1474" s="186"/>
      <c r="C1474" s="186"/>
      <c r="D1474" s="186"/>
      <c r="E1474" s="186"/>
      <c r="F1474" s="186"/>
      <c r="G1474" s="128"/>
      <c r="H1474" s="128"/>
      <c r="I1474" s="128"/>
      <c r="J1474" s="128"/>
    </row>
    <row r="1475" spans="1:11" ht="18.75">
      <c r="A1475" s="65" t="s">
        <v>86</v>
      </c>
      <c r="B1475" s="65" t="s">
        <v>628</v>
      </c>
      <c r="C1475" s="65" t="s">
        <v>92</v>
      </c>
      <c r="D1475" s="65" t="s">
        <v>94</v>
      </c>
      <c r="E1475" s="65" t="s">
        <v>96</v>
      </c>
      <c r="F1475" s="65" t="s">
        <v>630</v>
      </c>
    </row>
    <row r="1476" spans="1:11">
      <c r="A1476" s="66" t="s">
        <v>87</v>
      </c>
      <c r="B1476" s="66" t="s">
        <v>629</v>
      </c>
      <c r="C1476" s="66" t="s">
        <v>93</v>
      </c>
      <c r="D1476" s="66" t="s">
        <v>95</v>
      </c>
      <c r="E1476" s="66" t="s">
        <v>104</v>
      </c>
      <c r="F1476" s="67" t="s">
        <v>631</v>
      </c>
    </row>
    <row r="1477" spans="1:11" ht="18.75">
      <c r="A1477" s="183">
        <v>2025</v>
      </c>
      <c r="B1477" s="65" t="s">
        <v>632</v>
      </c>
      <c r="C1477" s="338">
        <v>3</v>
      </c>
      <c r="D1477" s="338">
        <v>3</v>
      </c>
      <c r="E1477" s="338">
        <v>3</v>
      </c>
      <c r="F1477" s="282">
        <v>3</v>
      </c>
    </row>
    <row r="1478" spans="1:11">
      <c r="A1478" s="184"/>
      <c r="B1478" s="66" t="s">
        <v>633</v>
      </c>
      <c r="C1478" s="338"/>
      <c r="D1478" s="338"/>
      <c r="E1478" s="338"/>
      <c r="F1478" s="282"/>
    </row>
    <row r="1479" spans="1:11" ht="18.75">
      <c r="A1479" s="184"/>
      <c r="B1479" s="65" t="s">
        <v>634</v>
      </c>
      <c r="C1479" s="338">
        <v>692</v>
      </c>
      <c r="D1479" s="338">
        <v>561</v>
      </c>
      <c r="E1479" s="338">
        <v>498</v>
      </c>
      <c r="F1479" s="239">
        <f>SUM(C1479:E1480)</f>
        <v>1751</v>
      </c>
    </row>
    <row r="1480" spans="1:11">
      <c r="A1480" s="185"/>
      <c r="B1480" s="66" t="s">
        <v>635</v>
      </c>
      <c r="C1480" s="338"/>
      <c r="D1480" s="338"/>
      <c r="E1480" s="338"/>
      <c r="F1480" s="239"/>
    </row>
    <row r="1481" spans="1:11" ht="18.75">
      <c r="A1481" s="183">
        <v>2024</v>
      </c>
      <c r="B1481" s="65" t="s">
        <v>632</v>
      </c>
      <c r="C1481" s="338">
        <v>3</v>
      </c>
      <c r="D1481" s="338">
        <v>3</v>
      </c>
      <c r="E1481" s="338">
        <v>3</v>
      </c>
      <c r="F1481" s="282">
        <v>3</v>
      </c>
    </row>
    <row r="1482" spans="1:11">
      <c r="A1482" s="184"/>
      <c r="B1482" s="66" t="s">
        <v>633</v>
      </c>
      <c r="C1482" s="338"/>
      <c r="D1482" s="338"/>
      <c r="E1482" s="338"/>
      <c r="F1482" s="282"/>
    </row>
    <row r="1483" spans="1:11" ht="18.75">
      <c r="A1483" s="184"/>
      <c r="B1483" s="65" t="s">
        <v>634</v>
      </c>
      <c r="C1483" s="338">
        <v>645</v>
      </c>
      <c r="D1483" s="338">
        <v>578</v>
      </c>
      <c r="E1483" s="338">
        <v>472</v>
      </c>
      <c r="F1483" s="239">
        <f>SUM(C1483:E1484)</f>
        <v>1695</v>
      </c>
    </row>
    <row r="1484" spans="1:11" ht="15.75" customHeight="1">
      <c r="A1484" s="185"/>
      <c r="B1484" s="66" t="s">
        <v>635</v>
      </c>
      <c r="C1484" s="338"/>
      <c r="D1484" s="338"/>
      <c r="E1484" s="338"/>
      <c r="F1484" s="239"/>
    </row>
    <row r="1485" spans="1:11">
      <c r="A1485" s="22" t="s">
        <v>636</v>
      </c>
      <c r="E1485" s="103"/>
      <c r="F1485" s="119" t="s">
        <v>824</v>
      </c>
      <c r="G1485" s="103"/>
      <c r="H1485" s="103"/>
      <c r="I1485" s="103"/>
      <c r="J1485" s="103"/>
    </row>
    <row r="1486" spans="1:11">
      <c r="A1486" s="15" t="s">
        <v>637</v>
      </c>
      <c r="F1486" s="119" t="s">
        <v>823</v>
      </c>
      <c r="G1486" s="15" t="s">
        <v>638</v>
      </c>
      <c r="H1486" s="15"/>
      <c r="I1486" s="15"/>
    </row>
    <row r="1487" spans="1:11">
      <c r="A1487" s="8"/>
    </row>
    <row r="1488" spans="1:11" ht="15" customHeight="1">
      <c r="A1488" s="148" t="s">
        <v>639</v>
      </c>
      <c r="B1488" s="148"/>
      <c r="C1488" s="148"/>
      <c r="D1488" s="148"/>
      <c r="E1488" s="148"/>
      <c r="F1488" s="148"/>
      <c r="G1488" s="148"/>
      <c r="H1488" s="116"/>
      <c r="I1488" s="116"/>
      <c r="J1488" s="116"/>
    </row>
    <row r="1489" spans="1:10" ht="15" customHeight="1">
      <c r="A1489" s="148" t="s">
        <v>42</v>
      </c>
      <c r="B1489" s="148"/>
      <c r="C1489" s="148"/>
      <c r="D1489" s="148"/>
      <c r="E1489" s="148"/>
      <c r="F1489" s="148"/>
      <c r="G1489" s="148"/>
      <c r="H1489" s="116"/>
      <c r="I1489" s="116"/>
      <c r="J1489" s="116"/>
    </row>
    <row r="1490" spans="1:10">
      <c r="A1490" s="245" t="s">
        <v>83</v>
      </c>
      <c r="B1490" s="245"/>
      <c r="C1490" s="245"/>
      <c r="D1490" s="245"/>
      <c r="E1490" s="245"/>
      <c r="F1490" s="245"/>
      <c r="G1490" s="245"/>
      <c r="H1490" s="130"/>
      <c r="I1490" s="130"/>
      <c r="J1490" s="130"/>
    </row>
    <row r="1491" spans="1:10" ht="18.75">
      <c r="A1491" s="65" t="s">
        <v>86</v>
      </c>
      <c r="B1491" s="198" t="s">
        <v>640</v>
      </c>
      <c r="C1491" s="198" t="s">
        <v>88</v>
      </c>
      <c r="D1491" s="75" t="s">
        <v>641</v>
      </c>
      <c r="E1491" s="75" t="s">
        <v>643</v>
      </c>
      <c r="F1491" s="220" t="s">
        <v>89</v>
      </c>
      <c r="G1491" s="220" t="s">
        <v>645</v>
      </c>
    </row>
    <row r="1492" spans="1:10">
      <c r="A1492" s="66" t="s">
        <v>87</v>
      </c>
      <c r="B1492" s="198"/>
      <c r="C1492" s="198"/>
      <c r="D1492" s="76" t="s">
        <v>642</v>
      </c>
      <c r="E1492" s="76" t="s">
        <v>644</v>
      </c>
      <c r="F1492" s="220"/>
      <c r="G1492" s="220"/>
    </row>
    <row r="1493" spans="1:10" ht="15" customHeight="1">
      <c r="A1493" s="183">
        <v>2025</v>
      </c>
      <c r="B1493" s="219" t="s">
        <v>646</v>
      </c>
      <c r="C1493" s="219" t="s">
        <v>92</v>
      </c>
      <c r="D1493" s="203">
        <v>7</v>
      </c>
      <c r="E1493" s="203">
        <v>20</v>
      </c>
      <c r="F1493" s="220" t="s">
        <v>93</v>
      </c>
      <c r="G1493" s="220" t="s">
        <v>647</v>
      </c>
    </row>
    <row r="1494" spans="1:10" ht="18" customHeight="1">
      <c r="A1494" s="184"/>
      <c r="B1494" s="219"/>
      <c r="C1494" s="219"/>
      <c r="D1494" s="203"/>
      <c r="E1494" s="203"/>
      <c r="F1494" s="220"/>
      <c r="G1494" s="220"/>
    </row>
    <row r="1495" spans="1:10" ht="18" customHeight="1">
      <c r="A1495" s="184"/>
      <c r="B1495" s="219"/>
      <c r="C1495" s="219"/>
      <c r="D1495" s="203"/>
      <c r="E1495" s="203"/>
      <c r="F1495" s="220"/>
      <c r="G1495" s="220"/>
    </row>
    <row r="1496" spans="1:10" ht="18.75">
      <c r="A1496" s="184"/>
      <c r="B1496" s="219"/>
      <c r="C1496" s="75" t="s">
        <v>94</v>
      </c>
      <c r="D1496" s="82">
        <v>7</v>
      </c>
      <c r="E1496" s="82">
        <v>20</v>
      </c>
      <c r="F1496" s="66" t="s">
        <v>95</v>
      </c>
      <c r="G1496" s="220"/>
    </row>
    <row r="1497" spans="1:10" ht="18.75">
      <c r="A1497" s="184"/>
      <c r="B1497" s="219"/>
      <c r="C1497" s="75" t="s">
        <v>96</v>
      </c>
      <c r="D1497" s="82">
        <v>7</v>
      </c>
      <c r="E1497" s="82">
        <v>20</v>
      </c>
      <c r="F1497" s="66" t="s">
        <v>104</v>
      </c>
      <c r="G1497" s="220"/>
    </row>
    <row r="1498" spans="1:10" ht="18.75">
      <c r="A1498" s="184"/>
      <c r="B1498" s="219"/>
      <c r="C1498" s="75" t="s">
        <v>90</v>
      </c>
      <c r="D1498" s="83">
        <v>7</v>
      </c>
      <c r="E1498" s="83">
        <v>20</v>
      </c>
      <c r="F1498" s="66" t="s">
        <v>91</v>
      </c>
      <c r="G1498" s="220"/>
    </row>
    <row r="1499" spans="1:10" ht="18.75">
      <c r="A1499" s="184"/>
      <c r="B1499" s="219" t="s">
        <v>648</v>
      </c>
      <c r="C1499" s="75" t="s">
        <v>92</v>
      </c>
      <c r="D1499" s="82">
        <v>4</v>
      </c>
      <c r="E1499" s="82">
        <v>13</v>
      </c>
      <c r="F1499" s="66" t="s">
        <v>93</v>
      </c>
      <c r="G1499" s="220" t="s">
        <v>649</v>
      </c>
    </row>
    <row r="1500" spans="1:10" ht="18.75">
      <c r="A1500" s="184"/>
      <c r="B1500" s="219"/>
      <c r="C1500" s="75" t="s">
        <v>94</v>
      </c>
      <c r="D1500" s="82">
        <v>4</v>
      </c>
      <c r="E1500" s="82">
        <v>13</v>
      </c>
      <c r="F1500" s="66" t="s">
        <v>95</v>
      </c>
      <c r="G1500" s="220"/>
    </row>
    <row r="1501" spans="1:10" ht="18.75">
      <c r="A1501" s="184"/>
      <c r="B1501" s="219"/>
      <c r="C1501" s="75" t="s">
        <v>96</v>
      </c>
      <c r="D1501" s="82">
        <v>3</v>
      </c>
      <c r="E1501" s="82">
        <v>11</v>
      </c>
      <c r="F1501" s="66" t="s">
        <v>104</v>
      </c>
      <c r="G1501" s="220"/>
    </row>
    <row r="1502" spans="1:10" ht="18.75">
      <c r="A1502" s="185"/>
      <c r="B1502" s="219"/>
      <c r="C1502" s="75" t="s">
        <v>90</v>
      </c>
      <c r="D1502" s="83">
        <v>3</v>
      </c>
      <c r="E1502" s="83">
        <v>11</v>
      </c>
      <c r="F1502" s="66" t="s">
        <v>91</v>
      </c>
      <c r="G1502" s="220"/>
    </row>
    <row r="1503" spans="1:10" ht="18.75">
      <c r="A1503" s="183">
        <v>2024</v>
      </c>
      <c r="B1503" s="198" t="s">
        <v>646</v>
      </c>
      <c r="C1503" s="75" t="s">
        <v>92</v>
      </c>
      <c r="D1503" s="93">
        <v>6</v>
      </c>
      <c r="E1503" s="93">
        <v>19</v>
      </c>
      <c r="F1503" s="66" t="s">
        <v>93</v>
      </c>
      <c r="G1503" s="220" t="s">
        <v>647</v>
      </c>
    </row>
    <row r="1504" spans="1:10" ht="18.75">
      <c r="A1504" s="184"/>
      <c r="B1504" s="198"/>
      <c r="C1504" s="75" t="s">
        <v>94</v>
      </c>
      <c r="D1504" s="93">
        <v>6</v>
      </c>
      <c r="E1504" s="93">
        <v>19</v>
      </c>
      <c r="F1504" s="66" t="s">
        <v>95</v>
      </c>
      <c r="G1504" s="220"/>
    </row>
    <row r="1505" spans="1:11" ht="18.75">
      <c r="A1505" s="184"/>
      <c r="B1505" s="198"/>
      <c r="C1505" s="75" t="s">
        <v>96</v>
      </c>
      <c r="D1505" s="93">
        <v>6</v>
      </c>
      <c r="E1505" s="93">
        <v>19</v>
      </c>
      <c r="F1505" s="66" t="s">
        <v>104</v>
      </c>
      <c r="G1505" s="220"/>
    </row>
    <row r="1506" spans="1:11" ht="18.75">
      <c r="A1506" s="184"/>
      <c r="B1506" s="198"/>
      <c r="C1506" s="75" t="s">
        <v>90</v>
      </c>
      <c r="D1506" s="94">
        <v>6</v>
      </c>
      <c r="E1506" s="94">
        <v>19</v>
      </c>
      <c r="F1506" s="66" t="s">
        <v>91</v>
      </c>
      <c r="G1506" s="220"/>
    </row>
    <row r="1507" spans="1:11" ht="18.75">
      <c r="A1507" s="184"/>
      <c r="B1507" s="198" t="s">
        <v>648</v>
      </c>
      <c r="C1507" s="75" t="s">
        <v>92</v>
      </c>
      <c r="D1507" s="93">
        <v>4</v>
      </c>
      <c r="E1507" s="93">
        <v>12</v>
      </c>
      <c r="F1507" s="66" t="s">
        <v>93</v>
      </c>
      <c r="G1507" s="220" t="s">
        <v>649</v>
      </c>
    </row>
    <row r="1508" spans="1:11" ht="18.75">
      <c r="A1508" s="184"/>
      <c r="B1508" s="198"/>
      <c r="C1508" s="75" t="s">
        <v>94</v>
      </c>
      <c r="D1508" s="93">
        <v>4</v>
      </c>
      <c r="E1508" s="93">
        <v>12</v>
      </c>
      <c r="F1508" s="66" t="s">
        <v>95</v>
      </c>
      <c r="G1508" s="220"/>
    </row>
    <row r="1509" spans="1:11" ht="18.75">
      <c r="A1509" s="184"/>
      <c r="B1509" s="198"/>
      <c r="C1509" s="75" t="s">
        <v>96</v>
      </c>
      <c r="D1509" s="93">
        <v>3</v>
      </c>
      <c r="E1509" s="93">
        <v>11</v>
      </c>
      <c r="F1509" s="66" t="s">
        <v>104</v>
      </c>
      <c r="G1509" s="220"/>
    </row>
    <row r="1510" spans="1:11" ht="18.75">
      <c r="A1510" s="185"/>
      <c r="B1510" s="198"/>
      <c r="C1510" s="75" t="s">
        <v>90</v>
      </c>
      <c r="D1510" s="94">
        <v>3</v>
      </c>
      <c r="E1510" s="94">
        <v>11</v>
      </c>
      <c r="F1510" s="66" t="s">
        <v>91</v>
      </c>
      <c r="G1510" s="220"/>
    </row>
    <row r="1511" spans="1:11">
      <c r="A1511" s="15" t="s">
        <v>650</v>
      </c>
      <c r="E1511" s="15"/>
      <c r="G1511" s="15" t="s">
        <v>651</v>
      </c>
      <c r="H1511" s="15"/>
      <c r="I1511" s="15"/>
      <c r="J1511" s="15"/>
      <c r="K1511" s="15"/>
    </row>
    <row r="1512" spans="1:11">
      <c r="A1512" s="15" t="s">
        <v>652</v>
      </c>
      <c r="D1512" s="15" t="s">
        <v>119</v>
      </c>
      <c r="F1512" s="15" t="s">
        <v>653</v>
      </c>
    </row>
    <row r="1513" spans="1:11" ht="21.75">
      <c r="A1513" s="23"/>
    </row>
    <row r="1514" spans="1:11" ht="21.75">
      <c r="A1514" s="148" t="s">
        <v>654</v>
      </c>
      <c r="B1514" s="148"/>
      <c r="C1514" s="148"/>
      <c r="D1514" s="148"/>
      <c r="E1514" s="148"/>
      <c r="F1514" s="148"/>
      <c r="G1514" s="148"/>
      <c r="H1514" s="116"/>
      <c r="I1514" s="116"/>
      <c r="J1514" s="116"/>
    </row>
    <row r="1515" spans="1:11" ht="15" customHeight="1">
      <c r="A1515" s="148" t="s">
        <v>43</v>
      </c>
      <c r="B1515" s="148"/>
      <c r="C1515" s="148"/>
      <c r="D1515" s="148"/>
      <c r="E1515" s="148"/>
      <c r="F1515" s="148"/>
      <c r="G1515" s="148"/>
      <c r="H1515" s="116"/>
      <c r="I1515" s="116"/>
      <c r="J1515" s="116"/>
    </row>
    <row r="1516" spans="1:11">
      <c r="A1516" s="162" t="s">
        <v>84</v>
      </c>
      <c r="B1516" s="162"/>
      <c r="C1516" s="162"/>
      <c r="D1516" s="162"/>
      <c r="E1516" s="162"/>
      <c r="F1516" s="162"/>
      <c r="G1516" s="162"/>
      <c r="H1516" s="131"/>
      <c r="I1516" s="131"/>
      <c r="J1516" s="131"/>
    </row>
    <row r="1517" spans="1:11" ht="18.75">
      <c r="A1517" s="198" t="s">
        <v>640</v>
      </c>
      <c r="B1517" s="198" t="s">
        <v>88</v>
      </c>
      <c r="C1517" s="75" t="s">
        <v>655</v>
      </c>
      <c r="D1517" s="220" t="s">
        <v>89</v>
      </c>
      <c r="E1517" s="228" t="s">
        <v>645</v>
      </c>
      <c r="F1517" s="229"/>
      <c r="G1517" s="230"/>
    </row>
    <row r="1518" spans="1:11">
      <c r="A1518" s="198"/>
      <c r="B1518" s="198"/>
      <c r="C1518" s="76" t="s">
        <v>656</v>
      </c>
      <c r="D1518" s="220"/>
      <c r="E1518" s="234"/>
      <c r="F1518" s="235"/>
      <c r="G1518" s="236"/>
    </row>
    <row r="1519" spans="1:11" ht="18.75">
      <c r="A1519" s="198" t="s">
        <v>646</v>
      </c>
      <c r="B1519" s="65" t="s">
        <v>92</v>
      </c>
      <c r="C1519" s="95">
        <v>168700</v>
      </c>
      <c r="D1519" s="66" t="s">
        <v>93</v>
      </c>
      <c r="E1519" s="228" t="s">
        <v>647</v>
      </c>
      <c r="F1519" s="229"/>
      <c r="G1519" s="230"/>
    </row>
    <row r="1520" spans="1:11" ht="18.75">
      <c r="A1520" s="198"/>
      <c r="B1520" s="65" t="s">
        <v>94</v>
      </c>
      <c r="C1520" s="95">
        <v>168692</v>
      </c>
      <c r="D1520" s="66" t="s">
        <v>95</v>
      </c>
      <c r="E1520" s="231"/>
      <c r="F1520" s="232"/>
      <c r="G1520" s="233"/>
    </row>
    <row r="1521" spans="1:7" ht="18.75">
      <c r="A1521" s="198"/>
      <c r="B1521" s="65" t="s">
        <v>96</v>
      </c>
      <c r="C1521" s="95">
        <v>174027</v>
      </c>
      <c r="D1521" s="66" t="s">
        <v>104</v>
      </c>
      <c r="E1521" s="231"/>
      <c r="F1521" s="232"/>
      <c r="G1521" s="233"/>
    </row>
    <row r="1522" spans="1:7" ht="18.75">
      <c r="A1522" s="198"/>
      <c r="B1522" s="65" t="s">
        <v>90</v>
      </c>
      <c r="C1522" s="96">
        <f>SUM(C1519:C1521)</f>
        <v>511419</v>
      </c>
      <c r="D1522" s="66" t="s">
        <v>91</v>
      </c>
      <c r="E1522" s="234"/>
      <c r="F1522" s="235"/>
      <c r="G1522" s="236"/>
    </row>
    <row r="1523" spans="1:7" ht="18.75">
      <c r="A1523" s="198" t="s">
        <v>648</v>
      </c>
      <c r="B1523" s="65" t="s">
        <v>92</v>
      </c>
      <c r="C1523" s="95">
        <v>61768</v>
      </c>
      <c r="D1523" s="66" t="s">
        <v>93</v>
      </c>
      <c r="E1523" s="228" t="s">
        <v>649</v>
      </c>
      <c r="F1523" s="229"/>
      <c r="G1523" s="230"/>
    </row>
    <row r="1524" spans="1:7" ht="18.75">
      <c r="A1524" s="198"/>
      <c r="B1524" s="65" t="s">
        <v>94</v>
      </c>
      <c r="C1524" s="97">
        <v>61261</v>
      </c>
      <c r="D1524" s="66" t="s">
        <v>95</v>
      </c>
      <c r="E1524" s="231"/>
      <c r="F1524" s="232"/>
      <c r="G1524" s="233"/>
    </row>
    <row r="1525" spans="1:7" ht="18.75">
      <c r="A1525" s="198"/>
      <c r="B1525" s="65" t="s">
        <v>96</v>
      </c>
      <c r="C1525" s="97">
        <v>60384</v>
      </c>
      <c r="D1525" s="66" t="s">
        <v>104</v>
      </c>
      <c r="E1525" s="231"/>
      <c r="F1525" s="232"/>
      <c r="G1525" s="233"/>
    </row>
    <row r="1526" spans="1:7" ht="18.75">
      <c r="A1526" s="198"/>
      <c r="B1526" s="65" t="s">
        <v>90</v>
      </c>
      <c r="C1526" s="96">
        <f>SUM(C1523:C1525)</f>
        <v>183413</v>
      </c>
      <c r="D1526" s="66" t="s">
        <v>91</v>
      </c>
      <c r="E1526" s="234"/>
      <c r="F1526" s="235"/>
      <c r="G1526" s="236"/>
    </row>
    <row r="1527" spans="1:7" ht="18.75">
      <c r="A1527" s="171" t="s">
        <v>543</v>
      </c>
      <c r="B1527" s="173"/>
      <c r="C1527" s="96">
        <f>SUM(C1526,C1522)</f>
        <v>694832</v>
      </c>
      <c r="D1527" s="174" t="s">
        <v>91</v>
      </c>
      <c r="E1527" s="175"/>
      <c r="F1527" s="175"/>
      <c r="G1527" s="176"/>
    </row>
    <row r="1528" spans="1:7" ht="18.75">
      <c r="A1528" s="198" t="s">
        <v>657</v>
      </c>
      <c r="B1528" s="65" t="s">
        <v>92</v>
      </c>
      <c r="C1528" s="95">
        <v>73623</v>
      </c>
      <c r="D1528" s="66" t="s">
        <v>93</v>
      </c>
      <c r="E1528" s="228" t="s">
        <v>658</v>
      </c>
      <c r="F1528" s="229"/>
      <c r="G1528" s="230"/>
    </row>
    <row r="1529" spans="1:7" ht="18.75">
      <c r="A1529" s="198"/>
      <c r="B1529" s="65" t="s">
        <v>94</v>
      </c>
      <c r="C1529" s="97">
        <v>76317</v>
      </c>
      <c r="D1529" s="66" t="s">
        <v>95</v>
      </c>
      <c r="E1529" s="231"/>
      <c r="F1529" s="232"/>
      <c r="G1529" s="233"/>
    </row>
    <row r="1530" spans="1:7" ht="18.75">
      <c r="A1530" s="198"/>
      <c r="B1530" s="65" t="s">
        <v>96</v>
      </c>
      <c r="C1530" s="97">
        <v>76386</v>
      </c>
      <c r="D1530" s="66" t="s">
        <v>104</v>
      </c>
      <c r="E1530" s="231"/>
      <c r="F1530" s="232"/>
      <c r="G1530" s="233"/>
    </row>
    <row r="1531" spans="1:7" ht="18.75">
      <c r="A1531" s="198"/>
      <c r="B1531" s="65" t="s">
        <v>90</v>
      </c>
      <c r="C1531" s="96">
        <f>SUM(C1528:C1530)</f>
        <v>226326</v>
      </c>
      <c r="D1531" s="66" t="s">
        <v>91</v>
      </c>
      <c r="E1531" s="234"/>
      <c r="F1531" s="235"/>
      <c r="G1531" s="236"/>
    </row>
    <row r="1532" spans="1:7" ht="19.5" customHeight="1">
      <c r="A1532" s="183" t="s">
        <v>819</v>
      </c>
      <c r="B1532" s="65" t="s">
        <v>92</v>
      </c>
      <c r="C1532" s="93">
        <v>163</v>
      </c>
      <c r="D1532" s="66" t="s">
        <v>93</v>
      </c>
      <c r="E1532" s="228" t="s">
        <v>731</v>
      </c>
      <c r="F1532" s="229"/>
      <c r="G1532" s="230"/>
    </row>
    <row r="1533" spans="1:7" ht="18.75">
      <c r="A1533" s="184"/>
      <c r="B1533" s="65" t="s">
        <v>94</v>
      </c>
      <c r="C1533" s="98">
        <v>155</v>
      </c>
      <c r="D1533" s="66" t="s">
        <v>95</v>
      </c>
      <c r="E1533" s="231"/>
      <c r="F1533" s="232"/>
      <c r="G1533" s="233"/>
    </row>
    <row r="1534" spans="1:7" ht="18.75">
      <c r="A1534" s="184"/>
      <c r="B1534" s="65" t="s">
        <v>96</v>
      </c>
      <c r="C1534" s="98">
        <v>178</v>
      </c>
      <c r="D1534" s="66" t="s">
        <v>104</v>
      </c>
      <c r="E1534" s="231"/>
      <c r="F1534" s="232"/>
      <c r="G1534" s="233"/>
    </row>
    <row r="1535" spans="1:7" ht="18.75">
      <c r="A1535" s="185"/>
      <c r="B1535" s="65" t="s">
        <v>90</v>
      </c>
      <c r="C1535" s="94">
        <f>SUM(C1532:C1534)</f>
        <v>496</v>
      </c>
      <c r="D1535" s="66" t="s">
        <v>91</v>
      </c>
      <c r="E1535" s="234"/>
      <c r="F1535" s="235"/>
      <c r="G1535" s="236"/>
    </row>
    <row r="1536" spans="1:7" ht="19.5" customHeight="1">
      <c r="A1536" s="183" t="s">
        <v>820</v>
      </c>
      <c r="B1536" s="65" t="s">
        <v>92</v>
      </c>
      <c r="C1536" s="95">
        <v>2219</v>
      </c>
      <c r="D1536" s="66" t="s">
        <v>93</v>
      </c>
      <c r="E1536" s="228" t="s">
        <v>732</v>
      </c>
      <c r="F1536" s="229"/>
      <c r="G1536" s="230"/>
    </row>
    <row r="1537" spans="1:9" ht="18.75">
      <c r="A1537" s="184"/>
      <c r="B1537" s="65" t="s">
        <v>94</v>
      </c>
      <c r="C1537" s="97">
        <v>2153</v>
      </c>
      <c r="D1537" s="66" t="s">
        <v>95</v>
      </c>
      <c r="E1537" s="231"/>
      <c r="F1537" s="232"/>
      <c r="G1537" s="233"/>
    </row>
    <row r="1538" spans="1:9" ht="18.75">
      <c r="A1538" s="184"/>
      <c r="B1538" s="65" t="s">
        <v>96</v>
      </c>
      <c r="C1538" s="97">
        <v>2542</v>
      </c>
      <c r="D1538" s="66" t="s">
        <v>104</v>
      </c>
      <c r="E1538" s="231"/>
      <c r="F1538" s="232"/>
      <c r="G1538" s="233"/>
    </row>
    <row r="1539" spans="1:9" ht="18.75">
      <c r="A1539" s="185"/>
      <c r="B1539" s="65" t="s">
        <v>90</v>
      </c>
      <c r="C1539" s="96">
        <f>SUM(C1536:C1538)</f>
        <v>6914</v>
      </c>
      <c r="D1539" s="66" t="s">
        <v>91</v>
      </c>
      <c r="E1539" s="234"/>
      <c r="F1539" s="235"/>
      <c r="G1539" s="236"/>
    </row>
    <row r="1540" spans="1:9" ht="19.5" customHeight="1">
      <c r="A1540" s="198" t="s">
        <v>659</v>
      </c>
      <c r="B1540" s="65" t="s">
        <v>92</v>
      </c>
      <c r="C1540" s="95">
        <v>3644</v>
      </c>
      <c r="D1540" s="66" t="s">
        <v>93</v>
      </c>
      <c r="E1540" s="228" t="s">
        <v>660</v>
      </c>
      <c r="F1540" s="229"/>
      <c r="G1540" s="230"/>
    </row>
    <row r="1541" spans="1:9" ht="18.75">
      <c r="A1541" s="198"/>
      <c r="B1541" s="65" t="s">
        <v>94</v>
      </c>
      <c r="C1541" s="97">
        <v>4004</v>
      </c>
      <c r="D1541" s="66" t="s">
        <v>95</v>
      </c>
      <c r="E1541" s="231"/>
      <c r="F1541" s="232"/>
      <c r="G1541" s="233"/>
    </row>
    <row r="1542" spans="1:9" ht="18.75">
      <c r="A1542" s="198"/>
      <c r="B1542" s="65" t="s">
        <v>96</v>
      </c>
      <c r="C1542" s="97">
        <v>4262</v>
      </c>
      <c r="D1542" s="66" t="s">
        <v>104</v>
      </c>
      <c r="E1542" s="231"/>
      <c r="F1542" s="232"/>
      <c r="G1542" s="233"/>
    </row>
    <row r="1543" spans="1:9" ht="18.75">
      <c r="A1543" s="198"/>
      <c r="B1543" s="65" t="s">
        <v>90</v>
      </c>
      <c r="C1543" s="96">
        <f>SUM(C1540:C1542)</f>
        <v>11910</v>
      </c>
      <c r="D1543" s="66" t="s">
        <v>91</v>
      </c>
      <c r="E1543" s="234"/>
      <c r="F1543" s="235"/>
      <c r="G1543" s="236"/>
    </row>
    <row r="1544" spans="1:9" ht="19.5" customHeight="1">
      <c r="A1544" s="198" t="s">
        <v>661</v>
      </c>
      <c r="B1544" s="65" t="s">
        <v>92</v>
      </c>
      <c r="C1544" s="95">
        <v>3769</v>
      </c>
      <c r="D1544" s="66" t="s">
        <v>93</v>
      </c>
      <c r="E1544" s="228" t="s">
        <v>662</v>
      </c>
      <c r="F1544" s="229"/>
      <c r="G1544" s="230"/>
    </row>
    <row r="1545" spans="1:9" ht="18.75">
      <c r="A1545" s="198"/>
      <c r="B1545" s="65" t="s">
        <v>94</v>
      </c>
      <c r="C1545" s="97">
        <v>3951</v>
      </c>
      <c r="D1545" s="66" t="s">
        <v>95</v>
      </c>
      <c r="E1545" s="231"/>
      <c r="F1545" s="232"/>
      <c r="G1545" s="233"/>
    </row>
    <row r="1546" spans="1:9" ht="18.75">
      <c r="A1546" s="198"/>
      <c r="B1546" s="65" t="s">
        <v>96</v>
      </c>
      <c r="C1546" s="97">
        <v>4762</v>
      </c>
      <c r="D1546" s="66" t="s">
        <v>104</v>
      </c>
      <c r="E1546" s="231"/>
      <c r="F1546" s="232"/>
      <c r="G1546" s="233"/>
    </row>
    <row r="1547" spans="1:9" ht="18.75">
      <c r="A1547" s="198"/>
      <c r="B1547" s="65" t="s">
        <v>90</v>
      </c>
      <c r="C1547" s="96">
        <f>SUM(C1544:C1546)</f>
        <v>12482</v>
      </c>
      <c r="D1547" s="66" t="s">
        <v>91</v>
      </c>
      <c r="E1547" s="234"/>
      <c r="F1547" s="235"/>
      <c r="G1547" s="236"/>
    </row>
    <row r="1548" spans="1:9" ht="18.75">
      <c r="A1548" s="171" t="s">
        <v>543</v>
      </c>
      <c r="B1548" s="173"/>
      <c r="C1548" s="96">
        <f>SUM(C1547,C1543,C1539,C1535,C1531+C1527)</f>
        <v>952960</v>
      </c>
      <c r="D1548" s="174" t="s">
        <v>91</v>
      </c>
      <c r="E1548" s="175"/>
      <c r="F1548" s="175"/>
      <c r="G1548" s="176"/>
    </row>
    <row r="1549" spans="1:9">
      <c r="A1549" s="22" t="s">
        <v>663</v>
      </c>
      <c r="E1549" s="22" t="s">
        <v>664</v>
      </c>
    </row>
    <row r="1550" spans="1:9">
      <c r="A1550" s="22" t="s">
        <v>665</v>
      </c>
    </row>
    <row r="1551" spans="1:9">
      <c r="A1551" s="227" t="s">
        <v>666</v>
      </c>
      <c r="B1551" s="227"/>
      <c r="C1551" s="227"/>
      <c r="D1551" s="227"/>
      <c r="E1551" s="227"/>
      <c r="F1551" s="227"/>
      <c r="G1551" s="227"/>
      <c r="H1551" s="227"/>
      <c r="I1551" s="227"/>
    </row>
    <row r="1552" spans="1:9" ht="21.75" customHeight="1">
      <c r="A1552" s="227"/>
      <c r="B1552" s="227"/>
      <c r="C1552" s="227"/>
      <c r="D1552" s="227"/>
      <c r="E1552" s="227"/>
      <c r="F1552" s="227"/>
      <c r="G1552" s="227"/>
      <c r="H1552" s="227"/>
      <c r="I1552" s="227"/>
    </row>
    <row r="1553" spans="1:10" ht="21.75" customHeight="1">
      <c r="A1553" s="18"/>
      <c r="B1553" s="18"/>
      <c r="C1553" s="18"/>
      <c r="D1553" s="18"/>
      <c r="E1553" s="18"/>
      <c r="F1553" s="18"/>
      <c r="G1553" s="18"/>
      <c r="H1553" s="18"/>
      <c r="I1553" s="18"/>
    </row>
    <row r="1554" spans="1:10" ht="21.75" customHeight="1">
      <c r="A1554" s="18"/>
      <c r="B1554" s="18"/>
      <c r="C1554" s="18"/>
      <c r="D1554" s="18"/>
      <c r="E1554" s="18"/>
      <c r="F1554" s="18"/>
      <c r="G1554" s="18"/>
      <c r="H1554" s="18"/>
      <c r="I1554" s="18"/>
    </row>
    <row r="1555" spans="1:10" ht="15" customHeight="1">
      <c r="A1555" s="148" t="s">
        <v>667</v>
      </c>
      <c r="B1555" s="148"/>
      <c r="C1555" s="148"/>
      <c r="D1555" s="148"/>
      <c r="E1555" s="116"/>
      <c r="F1555" s="116"/>
      <c r="G1555" s="116"/>
      <c r="H1555" s="116"/>
      <c r="I1555" s="116"/>
      <c r="J1555" s="116"/>
    </row>
    <row r="1556" spans="1:10" ht="15" customHeight="1">
      <c r="A1556" s="160" t="s">
        <v>44</v>
      </c>
      <c r="B1556" s="160"/>
      <c r="C1556" s="160"/>
      <c r="D1556" s="160"/>
      <c r="E1556" s="129"/>
      <c r="F1556" s="129"/>
      <c r="G1556" s="129"/>
      <c r="H1556" s="129"/>
      <c r="I1556" s="129"/>
      <c r="J1556" s="129"/>
    </row>
    <row r="1557" spans="1:10">
      <c r="A1557" s="217" t="s">
        <v>85</v>
      </c>
      <c r="B1557" s="217"/>
      <c r="C1557" s="217"/>
      <c r="D1557" s="217"/>
      <c r="E1557" s="134"/>
      <c r="F1557" s="134"/>
      <c r="G1557" s="134"/>
      <c r="H1557" s="134"/>
      <c r="I1557" s="134"/>
      <c r="J1557" s="134"/>
    </row>
    <row r="1558" spans="1:10">
      <c r="A1558" s="17"/>
    </row>
    <row r="1559" spans="1:10" ht="18.75">
      <c r="A1559" s="65" t="s">
        <v>101</v>
      </c>
      <c r="B1559" s="65" t="s">
        <v>88</v>
      </c>
      <c r="C1559" s="65" t="s">
        <v>668</v>
      </c>
      <c r="D1559" s="65" t="s">
        <v>670</v>
      </c>
    </row>
    <row r="1560" spans="1:10" ht="25.5">
      <c r="A1560" s="66" t="s">
        <v>87</v>
      </c>
      <c r="B1560" s="66" t="s">
        <v>89</v>
      </c>
      <c r="C1560" s="66" t="s">
        <v>669</v>
      </c>
      <c r="D1560" s="66" t="s">
        <v>671</v>
      </c>
    </row>
    <row r="1561" spans="1:10" ht="18.75">
      <c r="A1561" s="198">
        <v>2025</v>
      </c>
      <c r="B1561" s="65" t="s">
        <v>92</v>
      </c>
      <c r="C1561" s="238">
        <v>1123471</v>
      </c>
      <c r="D1561" s="238">
        <v>2246942</v>
      </c>
    </row>
    <row r="1562" spans="1:10" ht="15.75" customHeight="1">
      <c r="A1562" s="198"/>
      <c r="B1562" s="66" t="s">
        <v>93</v>
      </c>
      <c r="C1562" s="238"/>
      <c r="D1562" s="238"/>
    </row>
    <row r="1563" spans="1:10" ht="18.75">
      <c r="A1563" s="198"/>
      <c r="B1563" s="65" t="s">
        <v>94</v>
      </c>
      <c r="C1563" s="238">
        <v>1219096</v>
      </c>
      <c r="D1563" s="238">
        <v>2438192</v>
      </c>
    </row>
    <row r="1564" spans="1:10" ht="15.75" customHeight="1">
      <c r="A1564" s="198"/>
      <c r="B1564" s="66" t="s">
        <v>95</v>
      </c>
      <c r="C1564" s="238"/>
      <c r="D1564" s="238"/>
    </row>
    <row r="1565" spans="1:10" ht="18.75">
      <c r="A1565" s="198"/>
      <c r="B1565" s="65" t="s">
        <v>96</v>
      </c>
      <c r="C1565" s="238">
        <v>1208788</v>
      </c>
      <c r="D1565" s="238">
        <v>2417576</v>
      </c>
    </row>
    <row r="1566" spans="1:10" ht="15.75" customHeight="1">
      <c r="A1566" s="198"/>
      <c r="B1566" s="66" t="s">
        <v>104</v>
      </c>
      <c r="C1566" s="238"/>
      <c r="D1566" s="238"/>
    </row>
    <row r="1567" spans="1:10" ht="18.75">
      <c r="A1567" s="198"/>
      <c r="B1567" s="65" t="s">
        <v>90</v>
      </c>
      <c r="C1567" s="239">
        <f>SUM(C1561:C1566)</f>
        <v>3551355</v>
      </c>
      <c r="D1567" s="239">
        <f>SUM(D1561:D1566)</f>
        <v>7102710</v>
      </c>
    </row>
    <row r="1568" spans="1:10" ht="15.75" customHeight="1">
      <c r="A1568" s="198"/>
      <c r="B1568" s="66" t="s">
        <v>91</v>
      </c>
      <c r="C1568" s="239"/>
      <c r="D1568" s="239"/>
    </row>
    <row r="1569" spans="1:11" ht="18.75">
      <c r="A1569" s="198">
        <v>2024</v>
      </c>
      <c r="B1569" s="65" t="s">
        <v>92</v>
      </c>
      <c r="C1569" s="240">
        <v>1024903</v>
      </c>
      <c r="D1569" s="238">
        <v>2049806</v>
      </c>
    </row>
    <row r="1570" spans="1:11" ht="15.75" customHeight="1">
      <c r="A1570" s="198"/>
      <c r="B1570" s="66" t="s">
        <v>93</v>
      </c>
      <c r="C1570" s="240"/>
      <c r="D1570" s="238"/>
    </row>
    <row r="1571" spans="1:11" ht="18.75">
      <c r="A1571" s="198"/>
      <c r="B1571" s="65" t="s">
        <v>94</v>
      </c>
      <c r="C1571" s="240">
        <v>1169955</v>
      </c>
      <c r="D1571" s="238">
        <v>2339910</v>
      </c>
    </row>
    <row r="1572" spans="1:11" ht="15.75" customHeight="1">
      <c r="A1572" s="198"/>
      <c r="B1572" s="66" t="s">
        <v>95</v>
      </c>
      <c r="C1572" s="240"/>
      <c r="D1572" s="238"/>
    </row>
    <row r="1573" spans="1:11" ht="18.75">
      <c r="A1573" s="198"/>
      <c r="B1573" s="65" t="s">
        <v>96</v>
      </c>
      <c r="C1573" s="240">
        <v>1200451</v>
      </c>
      <c r="D1573" s="238">
        <v>2400902</v>
      </c>
    </row>
    <row r="1574" spans="1:11" ht="15.75" customHeight="1">
      <c r="A1574" s="198"/>
      <c r="B1574" s="66" t="s">
        <v>104</v>
      </c>
      <c r="C1574" s="240"/>
      <c r="D1574" s="238"/>
    </row>
    <row r="1575" spans="1:11" ht="18.75">
      <c r="A1575" s="198"/>
      <c r="B1575" s="65" t="s">
        <v>90</v>
      </c>
      <c r="C1575" s="211">
        <f>SUM(C1569:C1574)</f>
        <v>3395309</v>
      </c>
      <c r="D1575" s="211">
        <f>SUM(D1569:D1574)</f>
        <v>6790618</v>
      </c>
    </row>
    <row r="1576" spans="1:11" ht="15.75" customHeight="1">
      <c r="A1576" s="198"/>
      <c r="B1576" s="66" t="s">
        <v>91</v>
      </c>
      <c r="C1576" s="211"/>
      <c r="D1576" s="211"/>
    </row>
    <row r="1577" spans="1:11">
      <c r="A1577" s="103" t="s">
        <v>672</v>
      </c>
      <c r="B1577" s="103"/>
      <c r="C1577" s="103"/>
      <c r="D1577" s="103"/>
      <c r="E1577" s="103"/>
      <c r="F1577" s="103"/>
      <c r="G1577" s="103"/>
      <c r="H1577" s="103"/>
      <c r="I1577" s="103"/>
      <c r="J1577" s="103"/>
      <c r="K1577" s="103"/>
    </row>
    <row r="1578" spans="1:11">
      <c r="A1578" s="8"/>
    </row>
    <row r="1582" spans="1:11" ht="15" customHeight="1">
      <c r="A1582" s="148" t="s">
        <v>818</v>
      </c>
      <c r="B1582" s="148"/>
      <c r="C1582" s="148"/>
      <c r="D1582" s="148"/>
      <c r="E1582" s="148"/>
      <c r="F1582" s="148"/>
      <c r="G1582" s="148"/>
      <c r="H1582" s="148"/>
    </row>
    <row r="1583" spans="1:11" ht="15" customHeight="1">
      <c r="A1583" s="159" t="s">
        <v>848</v>
      </c>
      <c r="B1583" s="159"/>
      <c r="C1583" s="159"/>
      <c r="D1583" s="159"/>
      <c r="E1583" s="159"/>
      <c r="F1583" s="159"/>
      <c r="G1583" s="106"/>
      <c r="H1583" s="106"/>
    </row>
    <row r="1584" spans="1:11" ht="35.450000000000003" customHeight="1">
      <c r="A1584" s="237" t="s">
        <v>838</v>
      </c>
      <c r="B1584" s="237"/>
      <c r="C1584" s="237"/>
      <c r="D1584" s="237"/>
      <c r="E1584" s="237"/>
      <c r="F1584" s="237"/>
      <c r="G1584" s="134"/>
      <c r="H1584" s="134"/>
    </row>
    <row r="1585" spans="1:6" ht="18.75">
      <c r="A1585" s="198" t="s">
        <v>773</v>
      </c>
      <c r="B1585" s="219" t="s">
        <v>774</v>
      </c>
      <c r="C1585" s="65" t="s">
        <v>775</v>
      </c>
      <c r="D1585" s="65" t="s">
        <v>777</v>
      </c>
      <c r="E1585" s="65" t="s">
        <v>779</v>
      </c>
      <c r="F1585" s="220" t="s">
        <v>781</v>
      </c>
    </row>
    <row r="1586" spans="1:6" ht="25.5">
      <c r="A1586" s="198"/>
      <c r="B1586" s="219"/>
      <c r="C1586" s="66" t="s">
        <v>776</v>
      </c>
      <c r="D1586" s="66" t="s">
        <v>778</v>
      </c>
      <c r="E1586" s="108" t="s">
        <v>780</v>
      </c>
      <c r="F1586" s="220"/>
    </row>
    <row r="1587" spans="1:6" ht="18.75">
      <c r="A1587" s="198"/>
      <c r="B1587" s="219"/>
      <c r="C1587" s="115">
        <v>105.98679932436511</v>
      </c>
      <c r="D1587" s="110">
        <v>105.59480815044391</v>
      </c>
      <c r="E1587" s="109">
        <f>(D1587-C1587)/C1587</f>
        <v>-3.6984905329722905E-3</v>
      </c>
      <c r="F1587" s="220"/>
    </row>
    <row r="1588" spans="1:6" ht="18.75">
      <c r="A1588" s="198"/>
      <c r="B1588" s="221" t="s">
        <v>782</v>
      </c>
      <c r="C1588" s="222"/>
      <c r="D1588" s="222"/>
      <c r="E1588" s="222"/>
      <c r="F1588" s="223"/>
    </row>
    <row r="1589" spans="1:6">
      <c r="A1589" s="198"/>
      <c r="B1589" s="224" t="s">
        <v>783</v>
      </c>
      <c r="C1589" s="225"/>
      <c r="D1589" s="225"/>
      <c r="E1589" s="225"/>
      <c r="F1589" s="226"/>
    </row>
    <row r="1590" spans="1:6" ht="18.75">
      <c r="A1590" s="75">
        <v>1</v>
      </c>
      <c r="B1590" s="75" t="s">
        <v>784</v>
      </c>
      <c r="C1590" s="110">
        <v>111.61476571613241</v>
      </c>
      <c r="D1590" s="110">
        <v>111.91988899668472</v>
      </c>
      <c r="E1590" s="109">
        <f>(D1590-C1590)/C1590</f>
        <v>2.7337178785853695E-3</v>
      </c>
      <c r="F1590" s="66" t="s">
        <v>785</v>
      </c>
    </row>
    <row r="1591" spans="1:6" ht="18.75">
      <c r="A1591" s="75">
        <v>2</v>
      </c>
      <c r="B1591" s="75" t="s">
        <v>786</v>
      </c>
      <c r="C1591" s="110">
        <v>99.232406413154123</v>
      </c>
      <c r="D1591" s="110">
        <v>99.185137261656507</v>
      </c>
      <c r="E1591" s="109">
        <f t="shared" ref="E1591:E1602" si="176">(D1591-C1591)/C1591</f>
        <v>-4.7634793114671758E-4</v>
      </c>
      <c r="F1591" s="66" t="s">
        <v>787</v>
      </c>
    </row>
    <row r="1592" spans="1:6" ht="18.75">
      <c r="A1592" s="75">
        <v>3</v>
      </c>
      <c r="B1592" s="75" t="s">
        <v>788</v>
      </c>
      <c r="C1592" s="110">
        <v>107.44235107011072</v>
      </c>
      <c r="D1592" s="110">
        <v>108.48411206520763</v>
      </c>
      <c r="E1592" s="109">
        <f t="shared" si="176"/>
        <v>9.6959996195272614E-3</v>
      </c>
      <c r="F1592" s="108" t="s">
        <v>789</v>
      </c>
    </row>
    <row r="1593" spans="1:6" ht="18.75">
      <c r="A1593" s="75">
        <v>4</v>
      </c>
      <c r="B1593" s="75" t="s">
        <v>790</v>
      </c>
      <c r="C1593" s="110">
        <v>99.46539389605806</v>
      </c>
      <c r="D1593" s="110">
        <v>100.68164143771064</v>
      </c>
      <c r="E1593" s="109">
        <f t="shared" si="176"/>
        <v>1.2227846228845823E-2</v>
      </c>
      <c r="F1593" s="66" t="s">
        <v>791</v>
      </c>
    </row>
    <row r="1594" spans="1:6" ht="18.75">
      <c r="A1594" s="75">
        <v>5</v>
      </c>
      <c r="B1594" s="75" t="s">
        <v>792</v>
      </c>
      <c r="C1594" s="110">
        <v>101.28912066790122</v>
      </c>
      <c r="D1594" s="110">
        <v>101.52551252169013</v>
      </c>
      <c r="E1594" s="109">
        <f t="shared" si="176"/>
        <v>2.3338326192403154E-3</v>
      </c>
      <c r="F1594" s="66" t="s">
        <v>793</v>
      </c>
    </row>
    <row r="1595" spans="1:6" ht="18.75">
      <c r="A1595" s="75">
        <v>6</v>
      </c>
      <c r="B1595" s="75" t="s">
        <v>794</v>
      </c>
      <c r="C1595" s="110">
        <v>100.31376030407544</v>
      </c>
      <c r="D1595" s="110">
        <v>100.31301221493698</v>
      </c>
      <c r="E1595" s="109">
        <f t="shared" si="176"/>
        <v>-7.4574927328131149E-6</v>
      </c>
      <c r="F1595" s="66" t="s">
        <v>795</v>
      </c>
    </row>
    <row r="1596" spans="1:6" ht="18.75">
      <c r="A1596" s="75">
        <v>7</v>
      </c>
      <c r="B1596" s="75" t="s">
        <v>796</v>
      </c>
      <c r="C1596" s="110">
        <v>115.2504362325556</v>
      </c>
      <c r="D1596" s="110">
        <v>107.95436857731455</v>
      </c>
      <c r="E1596" s="109">
        <f t="shared" si="176"/>
        <v>-6.3306204243069708E-2</v>
      </c>
      <c r="F1596" s="66" t="s">
        <v>797</v>
      </c>
    </row>
    <row r="1597" spans="1:6" ht="18.75">
      <c r="A1597" s="75">
        <v>8</v>
      </c>
      <c r="B1597" s="75" t="s">
        <v>798</v>
      </c>
      <c r="C1597" s="110">
        <v>100.17826182513541</v>
      </c>
      <c r="D1597" s="110">
        <v>100.06158835282429</v>
      </c>
      <c r="E1597" s="109">
        <f t="shared" si="176"/>
        <v>-1.164658581467285E-3</v>
      </c>
      <c r="F1597" s="66" t="s">
        <v>799</v>
      </c>
    </row>
    <row r="1598" spans="1:6" ht="18.75">
      <c r="A1598" s="75">
        <v>9</v>
      </c>
      <c r="B1598" s="75" t="s">
        <v>800</v>
      </c>
      <c r="C1598" s="110">
        <v>112.83746816702667</v>
      </c>
      <c r="D1598" s="110">
        <v>120.08365004306982</v>
      </c>
      <c r="E1598" s="109">
        <f t="shared" si="176"/>
        <v>6.4217870125524754E-2</v>
      </c>
      <c r="F1598" s="66" t="s">
        <v>801</v>
      </c>
    </row>
    <row r="1599" spans="1:6" ht="18.75">
      <c r="A1599" s="75">
        <v>10</v>
      </c>
      <c r="B1599" s="75" t="s">
        <v>802</v>
      </c>
      <c r="C1599" s="110">
        <v>103.97827986037022</v>
      </c>
      <c r="D1599" s="110">
        <v>105.99140759642169</v>
      </c>
      <c r="E1599" s="109">
        <f t="shared" si="176"/>
        <v>1.9361040966967821E-2</v>
      </c>
      <c r="F1599" s="66" t="s">
        <v>803</v>
      </c>
    </row>
    <row r="1600" spans="1:6" ht="18.75">
      <c r="A1600" s="75">
        <v>11</v>
      </c>
      <c r="B1600" s="75" t="s">
        <v>804</v>
      </c>
      <c r="C1600" s="110">
        <v>108.79534636736565</v>
      </c>
      <c r="D1600" s="110">
        <v>110.04559242433352</v>
      </c>
      <c r="E1600" s="109">
        <f t="shared" si="176"/>
        <v>1.1491723669376473E-2</v>
      </c>
      <c r="F1600" s="66" t="s">
        <v>805</v>
      </c>
    </row>
    <row r="1601" spans="1:6" ht="18.75">
      <c r="A1601" s="75">
        <v>12</v>
      </c>
      <c r="B1601" s="75" t="s">
        <v>806</v>
      </c>
      <c r="C1601" s="110">
        <v>97.286534623967654</v>
      </c>
      <c r="D1601" s="110">
        <v>97.3136506560801</v>
      </c>
      <c r="E1601" s="109">
        <f t="shared" si="176"/>
        <v>2.78723383634277E-4</v>
      </c>
      <c r="F1601" s="66" t="s">
        <v>807</v>
      </c>
    </row>
    <row r="1602" spans="1:6" ht="18.75">
      <c r="A1602" s="75">
        <v>13</v>
      </c>
      <c r="B1602" s="75" t="s">
        <v>808</v>
      </c>
      <c r="C1602" s="110">
        <v>105.63027197000783</v>
      </c>
      <c r="D1602" s="110">
        <v>107.68237990524632</v>
      </c>
      <c r="E1602" s="109">
        <f t="shared" si="176"/>
        <v>1.9427271150273682E-2</v>
      </c>
      <c r="F1602" s="67" t="s">
        <v>809</v>
      </c>
    </row>
    <row r="1603" spans="1:6">
      <c r="A1603" s="54" t="s">
        <v>810</v>
      </c>
      <c r="F1603" s="111" t="s">
        <v>813</v>
      </c>
    </row>
    <row r="1604" spans="1:6">
      <c r="A1604" s="54" t="s">
        <v>811</v>
      </c>
      <c r="F1604" s="112" t="s">
        <v>814</v>
      </c>
    </row>
    <row r="1605" spans="1:6">
      <c r="A1605" s="54" t="s">
        <v>812</v>
      </c>
      <c r="F1605" s="113" t="s">
        <v>815</v>
      </c>
    </row>
    <row r="1606" spans="1:6" ht="16.5">
      <c r="A1606" s="114" t="s">
        <v>817</v>
      </c>
      <c r="F1606" s="113" t="s">
        <v>816</v>
      </c>
    </row>
  </sheetData>
  <sheetProtection algorithmName="SHA-512" hashValue="qvFc7j9IHk5/JfJVqLWRFrtn7WmsZOrtAEZivysRmrOHvcRoQrjH5s4C60UNLkwS5Ul5AXgtuodgT9lYHZXvJQ==" saltValue="++rswqQglDgfwbbDVjDvzg==" spinCount="100000" sheet="1" objects="1" scenarios="1"/>
  <mergeCells count="2827">
    <mergeCell ref="A7:K7"/>
    <mergeCell ref="A8:K8"/>
    <mergeCell ref="H1217:J1217"/>
    <mergeCell ref="H1218:J1218"/>
    <mergeCell ref="G121:K121"/>
    <mergeCell ref="H870:L870"/>
    <mergeCell ref="F1217:G1217"/>
    <mergeCell ref="F1218:G1218"/>
    <mergeCell ref="F1219:G1220"/>
    <mergeCell ref="F1221:G1222"/>
    <mergeCell ref="F1223:G1224"/>
    <mergeCell ref="C690:E690"/>
    <mergeCell ref="C618:G618"/>
    <mergeCell ref="C619:G619"/>
    <mergeCell ref="H618:H619"/>
    <mergeCell ref="H620:H621"/>
    <mergeCell ref="F408:G408"/>
    <mergeCell ref="F409:G409"/>
    <mergeCell ref="H408:I408"/>
    <mergeCell ref="H409:I409"/>
    <mergeCell ref="D426:J426"/>
    <mergeCell ref="A490:A491"/>
    <mergeCell ref="C446:C447"/>
    <mergeCell ref="D446:D447"/>
    <mergeCell ref="E446:E447"/>
    <mergeCell ref="F446:F447"/>
    <mergeCell ref="C448:C449"/>
    <mergeCell ref="D448:D449"/>
    <mergeCell ref="E448:E449"/>
    <mergeCell ref="C444:C445"/>
    <mergeCell ref="C440:C441"/>
    <mergeCell ref="D440:D441"/>
    <mergeCell ref="B186:D186"/>
    <mergeCell ref="F196:G196"/>
    <mergeCell ref="F197:G198"/>
    <mergeCell ref="F189:G189"/>
    <mergeCell ref="B231:D231"/>
    <mergeCell ref="B232:D232"/>
    <mergeCell ref="E231:E232"/>
    <mergeCell ref="E233:E234"/>
    <mergeCell ref="A235:A236"/>
    <mergeCell ref="D414:D415"/>
    <mergeCell ref="E414:E415"/>
    <mergeCell ref="E381:E382"/>
    <mergeCell ref="D381:D382"/>
    <mergeCell ref="C381:C382"/>
    <mergeCell ref="F360:F361"/>
    <mergeCell ref="E192:E193"/>
    <mergeCell ref="B192:B193"/>
    <mergeCell ref="A192:A193"/>
    <mergeCell ref="A194:A195"/>
    <mergeCell ref="E185:E186"/>
    <mergeCell ref="C389:C390"/>
    <mergeCell ref="E356:E357"/>
    <mergeCell ref="F356:F357"/>
    <mergeCell ref="A350:A357"/>
    <mergeCell ref="A345:A349"/>
    <mergeCell ref="B345:B349"/>
    <mergeCell ref="A324:A331"/>
    <mergeCell ref="C324:C325"/>
    <mergeCell ref="D324:D325"/>
    <mergeCell ref="E324:E325"/>
    <mergeCell ref="C326:C327"/>
    <mergeCell ref="F448:F449"/>
    <mergeCell ref="F442:F443"/>
    <mergeCell ref="F444:F445"/>
    <mergeCell ref="F440:F441"/>
    <mergeCell ref="C434:F434"/>
    <mergeCell ref="G444:I445"/>
    <mergeCell ref="G446:I447"/>
    <mergeCell ref="G448:I449"/>
    <mergeCell ref="G450:I451"/>
    <mergeCell ref="G452:I453"/>
    <mergeCell ref="C452:C453"/>
    <mergeCell ref="D452:D453"/>
    <mergeCell ref="H412:I413"/>
    <mergeCell ref="H414:I415"/>
    <mergeCell ref="H416:I417"/>
    <mergeCell ref="H418:I419"/>
    <mergeCell ref="H420:I421"/>
    <mergeCell ref="G434:I437"/>
    <mergeCell ref="C414:C415"/>
    <mergeCell ref="D444:D445"/>
    <mergeCell ref="E444:E445"/>
    <mergeCell ref="E440:E441"/>
    <mergeCell ref="C435:F435"/>
    <mergeCell ref="A85:G85"/>
    <mergeCell ref="A86:G86"/>
    <mergeCell ref="H85:I86"/>
    <mergeCell ref="H87:I88"/>
    <mergeCell ref="B87:C87"/>
    <mergeCell ref="B88:C88"/>
    <mergeCell ref="D87:E87"/>
    <mergeCell ref="F87:G87"/>
    <mergeCell ref="D88:E88"/>
    <mergeCell ref="F88:G88"/>
    <mergeCell ref="B92:B93"/>
    <mergeCell ref="B94:B95"/>
    <mergeCell ref="B96:B97"/>
    <mergeCell ref="B98:B99"/>
    <mergeCell ref="D96:D97"/>
    <mergeCell ref="D98:D99"/>
    <mergeCell ref="F96:F97"/>
    <mergeCell ref="G90:G91"/>
    <mergeCell ref="B1027:B1028"/>
    <mergeCell ref="A977:A984"/>
    <mergeCell ref="C977:C978"/>
    <mergeCell ref="C979:C980"/>
    <mergeCell ref="C981:C982"/>
    <mergeCell ref="C983:C984"/>
    <mergeCell ref="F98:F99"/>
    <mergeCell ref="H90:H91"/>
    <mergeCell ref="H96:H97"/>
    <mergeCell ref="H98:H99"/>
    <mergeCell ref="C96:C97"/>
    <mergeCell ref="C98:C99"/>
    <mergeCell ref="E96:E97"/>
    <mergeCell ref="E98:E99"/>
    <mergeCell ref="G96:G97"/>
    <mergeCell ref="G98:G99"/>
    <mergeCell ref="F92:F93"/>
    <mergeCell ref="E92:E93"/>
    <mergeCell ref="D92:D93"/>
    <mergeCell ref="C92:C93"/>
    <mergeCell ref="H94:H95"/>
    <mergeCell ref="G94:G95"/>
    <mergeCell ref="A103:K103"/>
    <mergeCell ref="J471:J472"/>
    <mergeCell ref="G350:H351"/>
    <mergeCell ref="G352:H353"/>
    <mergeCell ref="G354:H355"/>
    <mergeCell ref="G356:H357"/>
    <mergeCell ref="G358:H359"/>
    <mergeCell ref="G360:H361"/>
    <mergeCell ref="I467:I468"/>
    <mergeCell ref="J467:J468"/>
    <mergeCell ref="A1045:A1046"/>
    <mergeCell ref="A1047:A1048"/>
    <mergeCell ref="B1047:B1048"/>
    <mergeCell ref="B1045:B1046"/>
    <mergeCell ref="G1045:H1045"/>
    <mergeCell ref="G1046:H1046"/>
    <mergeCell ref="A1066:A1068"/>
    <mergeCell ref="B1066:B1068"/>
    <mergeCell ref="E1066:E1068"/>
    <mergeCell ref="A871:A872"/>
    <mergeCell ref="A869:A870"/>
    <mergeCell ref="B869:B870"/>
    <mergeCell ref="B871:B872"/>
    <mergeCell ref="A924:A925"/>
    <mergeCell ref="A922:A923"/>
    <mergeCell ref="B924:B925"/>
    <mergeCell ref="B922:B923"/>
    <mergeCell ref="A975:A976"/>
    <mergeCell ref="B975:B976"/>
    <mergeCell ref="C975:C976"/>
    <mergeCell ref="A1001:A1002"/>
    <mergeCell ref="A999:A1000"/>
    <mergeCell ref="B999:B1000"/>
    <mergeCell ref="B1001:B1002"/>
    <mergeCell ref="C999:F999"/>
    <mergeCell ref="C1000:F1000"/>
    <mergeCell ref="A985:A992"/>
    <mergeCell ref="C1003:C1004"/>
    <mergeCell ref="G1017:G1018"/>
    <mergeCell ref="E1027:E1028"/>
    <mergeCell ref="D1027:D1028"/>
    <mergeCell ref="C1027:C1028"/>
    <mergeCell ref="C870:G870"/>
    <mergeCell ref="C869:G869"/>
    <mergeCell ref="H869:L869"/>
    <mergeCell ref="G859:G860"/>
    <mergeCell ref="F859:F860"/>
    <mergeCell ref="E859:E860"/>
    <mergeCell ref="D859:D860"/>
    <mergeCell ref="C859:C860"/>
    <mergeCell ref="L861:L862"/>
    <mergeCell ref="K861:K862"/>
    <mergeCell ref="J861:J862"/>
    <mergeCell ref="I861:I862"/>
    <mergeCell ref="H861:H862"/>
    <mergeCell ref="G857:G858"/>
    <mergeCell ref="F857:F858"/>
    <mergeCell ref="E857:E858"/>
    <mergeCell ref="A866:L866"/>
    <mergeCell ref="G861:G862"/>
    <mergeCell ref="F861:F862"/>
    <mergeCell ref="E861:E862"/>
    <mergeCell ref="D861:D862"/>
    <mergeCell ref="C861:C862"/>
    <mergeCell ref="A855:A862"/>
    <mergeCell ref="L857:L858"/>
    <mergeCell ref="K857:K858"/>
    <mergeCell ref="J857:J858"/>
    <mergeCell ref="I857:I858"/>
    <mergeCell ref="J764:J766"/>
    <mergeCell ref="J767:J768"/>
    <mergeCell ref="A793:A795"/>
    <mergeCell ref="B793:B795"/>
    <mergeCell ref="C794:C795"/>
    <mergeCell ref="A818:A819"/>
    <mergeCell ref="A820:A821"/>
    <mergeCell ref="B818:B819"/>
    <mergeCell ref="B820:B821"/>
    <mergeCell ref="D708:D709"/>
    <mergeCell ref="H818:L819"/>
    <mergeCell ref="A777:A784"/>
    <mergeCell ref="C777:C778"/>
    <mergeCell ref="D777:D778"/>
    <mergeCell ref="E777:E778"/>
    <mergeCell ref="F777:F778"/>
    <mergeCell ref="G777:G778"/>
    <mergeCell ref="J771:J772"/>
    <mergeCell ref="C773:C774"/>
    <mergeCell ref="D773:D774"/>
    <mergeCell ref="E773:E774"/>
    <mergeCell ref="F773:F774"/>
    <mergeCell ref="E723:E724"/>
    <mergeCell ref="G740:H740"/>
    <mergeCell ref="A764:A766"/>
    <mergeCell ref="A767:A768"/>
    <mergeCell ref="B764:B766"/>
    <mergeCell ref="B767:B768"/>
    <mergeCell ref="C765:E766"/>
    <mergeCell ref="F765:G766"/>
    <mergeCell ref="I767:I768"/>
    <mergeCell ref="H764:H766"/>
    <mergeCell ref="C1423:C1424"/>
    <mergeCell ref="D1423:D1424"/>
    <mergeCell ref="C1421:C1422"/>
    <mergeCell ref="B490:B491"/>
    <mergeCell ref="C490:C491"/>
    <mergeCell ref="D490:D491"/>
    <mergeCell ref="E490:E491"/>
    <mergeCell ref="A515:A516"/>
    <mergeCell ref="B515:B516"/>
    <mergeCell ref="C515:C516"/>
    <mergeCell ref="C542:C543"/>
    <mergeCell ref="B542:B543"/>
    <mergeCell ref="A542:A543"/>
    <mergeCell ref="A570:A571"/>
    <mergeCell ref="A568:A569"/>
    <mergeCell ref="B568:B569"/>
    <mergeCell ref="B570:B571"/>
    <mergeCell ref="A593:A594"/>
    <mergeCell ref="A595:A596"/>
    <mergeCell ref="B593:B594"/>
    <mergeCell ref="B595:B596"/>
    <mergeCell ref="C593:G594"/>
    <mergeCell ref="A618:A619"/>
    <mergeCell ref="A620:A621"/>
    <mergeCell ref="B618:B619"/>
    <mergeCell ref="B620:B621"/>
    <mergeCell ref="A645:A646"/>
    <mergeCell ref="D857:D858"/>
    <mergeCell ref="A741:A742"/>
    <mergeCell ref="B739:B740"/>
    <mergeCell ref="B741:B742"/>
    <mergeCell ref="G739:H739"/>
    <mergeCell ref="C1409:C1410"/>
    <mergeCell ref="D1409:D1410"/>
    <mergeCell ref="E1409:E1410"/>
    <mergeCell ref="C1411:C1412"/>
    <mergeCell ref="D1411:D1412"/>
    <mergeCell ref="E1411:E1412"/>
    <mergeCell ref="C1413:C1414"/>
    <mergeCell ref="D1413:D1414"/>
    <mergeCell ref="D1421:D1422"/>
    <mergeCell ref="C1425:C1426"/>
    <mergeCell ref="D1425:D1426"/>
    <mergeCell ref="C1346:D1346"/>
    <mergeCell ref="B645:B646"/>
    <mergeCell ref="A1429:A1440"/>
    <mergeCell ref="D1429:D1430"/>
    <mergeCell ref="E1435:E1436"/>
    <mergeCell ref="C1435:C1436"/>
    <mergeCell ref="D1435:D1436"/>
    <mergeCell ref="C1433:C1434"/>
    <mergeCell ref="D1433:D1434"/>
    <mergeCell ref="E1439:E1440"/>
    <mergeCell ref="C1439:C1440"/>
    <mergeCell ref="D1439:D1440"/>
    <mergeCell ref="C1437:C1438"/>
    <mergeCell ref="D1437:D1438"/>
    <mergeCell ref="A1405:A1416"/>
    <mergeCell ref="B1415:B1416"/>
    <mergeCell ref="B1427:B1428"/>
    <mergeCell ref="B1439:B1440"/>
    <mergeCell ref="A1417:A1428"/>
    <mergeCell ref="E1437:E1438"/>
    <mergeCell ref="E1433:E1434"/>
    <mergeCell ref="M1351:M1352"/>
    <mergeCell ref="C1343:D1343"/>
    <mergeCell ref="C1344:D1344"/>
    <mergeCell ref="C1345:D1345"/>
    <mergeCell ref="I1353:I1354"/>
    <mergeCell ref="J1353:J1354"/>
    <mergeCell ref="K1353:K1354"/>
    <mergeCell ref="L1353:L1354"/>
    <mergeCell ref="I1355:I1356"/>
    <mergeCell ref="J1355:J1356"/>
    <mergeCell ref="K1355:K1356"/>
    <mergeCell ref="L1355:L1356"/>
    <mergeCell ref="E1347:E1348"/>
    <mergeCell ref="F1343:F1344"/>
    <mergeCell ref="E1343:E1344"/>
    <mergeCell ref="H1351:H1352"/>
    <mergeCell ref="G1351:G1352"/>
    <mergeCell ref="M1349:M1350"/>
    <mergeCell ref="L1349:L1350"/>
    <mergeCell ref="C1351:D1351"/>
    <mergeCell ref="C1352:D1352"/>
    <mergeCell ref="L1351:L1352"/>
    <mergeCell ref="A1003:A1010"/>
    <mergeCell ref="J1005:J1006"/>
    <mergeCell ref="C1347:D1347"/>
    <mergeCell ref="C1348:D1348"/>
    <mergeCell ref="C1349:D1349"/>
    <mergeCell ref="C1350:D1350"/>
    <mergeCell ref="E1320:M1320"/>
    <mergeCell ref="E1321:M1321"/>
    <mergeCell ref="C1320:D1322"/>
    <mergeCell ref="C1323:D1324"/>
    <mergeCell ref="H1349:H1350"/>
    <mergeCell ref="F1341:F1342"/>
    <mergeCell ref="E1341:E1342"/>
    <mergeCell ref="A1341:A1356"/>
    <mergeCell ref="M1343:M1344"/>
    <mergeCell ref="H1343:H1344"/>
    <mergeCell ref="G1343:G1344"/>
    <mergeCell ref="M1341:M1342"/>
    <mergeCell ref="H1341:H1342"/>
    <mergeCell ref="G1341:G1342"/>
    <mergeCell ref="E1345:E1346"/>
    <mergeCell ref="M1347:M1348"/>
    <mergeCell ref="H1347:H1348"/>
    <mergeCell ref="G1347:G1348"/>
    <mergeCell ref="F1347:F1348"/>
    <mergeCell ref="I1046:J1046"/>
    <mergeCell ref="I1045:J1045"/>
    <mergeCell ref="C1341:D1341"/>
    <mergeCell ref="C1342:D1342"/>
    <mergeCell ref="G1349:G1350"/>
    <mergeCell ref="F1349:F1350"/>
    <mergeCell ref="E1349:E1350"/>
    <mergeCell ref="H767:H768"/>
    <mergeCell ref="I764:I766"/>
    <mergeCell ref="A672:A673"/>
    <mergeCell ref="B672:B673"/>
    <mergeCell ref="C672:E673"/>
    <mergeCell ref="C674:E675"/>
    <mergeCell ref="C626:C627"/>
    <mergeCell ref="D626:D627"/>
    <mergeCell ref="E706:E707"/>
    <mergeCell ref="D706:D707"/>
    <mergeCell ref="C706:C707"/>
    <mergeCell ref="B706:B707"/>
    <mergeCell ref="E708:E709"/>
    <mergeCell ref="A696:A697"/>
    <mergeCell ref="A698:A699"/>
    <mergeCell ref="E696:E697"/>
    <mergeCell ref="E698:E699"/>
    <mergeCell ref="A739:A740"/>
    <mergeCell ref="E727:E728"/>
    <mergeCell ref="D727:D728"/>
    <mergeCell ref="C727:C728"/>
    <mergeCell ref="B727:B728"/>
    <mergeCell ref="E729:E730"/>
    <mergeCell ref="H630:H631"/>
    <mergeCell ref="H632:H633"/>
    <mergeCell ref="B723:B724"/>
    <mergeCell ref="A751:A758"/>
    <mergeCell ref="C751:C752"/>
    <mergeCell ref="D751:D752"/>
    <mergeCell ref="E751:E752"/>
    <mergeCell ref="F751:F752"/>
    <mergeCell ref="G751:G752"/>
    <mergeCell ref="C461:K464"/>
    <mergeCell ref="F410:G411"/>
    <mergeCell ref="F412:G413"/>
    <mergeCell ref="F414:G415"/>
    <mergeCell ref="F416:G417"/>
    <mergeCell ref="F418:G419"/>
    <mergeCell ref="F420:G421"/>
    <mergeCell ref="F422:G423"/>
    <mergeCell ref="F424:G425"/>
    <mergeCell ref="H410:I411"/>
    <mergeCell ref="A176:A177"/>
    <mergeCell ref="J143:J144"/>
    <mergeCell ref="E452:E453"/>
    <mergeCell ref="F452:F453"/>
    <mergeCell ref="C450:C451"/>
    <mergeCell ref="D450:D451"/>
    <mergeCell ref="E450:E451"/>
    <mergeCell ref="F450:F451"/>
    <mergeCell ref="A446:A453"/>
    <mergeCell ref="F190:G190"/>
    <mergeCell ref="F191:G191"/>
    <mergeCell ref="F192:G193"/>
    <mergeCell ref="F194:G195"/>
    <mergeCell ref="E187:E188"/>
    <mergeCell ref="J147:J148"/>
    <mergeCell ref="J145:J146"/>
    <mergeCell ref="G143:I144"/>
    <mergeCell ref="G145:I146"/>
    <mergeCell ref="G147:I148"/>
    <mergeCell ref="A438:A445"/>
    <mergeCell ref="C438:C439"/>
    <mergeCell ref="D438:D439"/>
    <mergeCell ref="J106:K107"/>
    <mergeCell ref="J108:K109"/>
    <mergeCell ref="A109:A110"/>
    <mergeCell ref="B119:C120"/>
    <mergeCell ref="B117:C118"/>
    <mergeCell ref="B115:C116"/>
    <mergeCell ref="B113:C114"/>
    <mergeCell ref="B111:C112"/>
    <mergeCell ref="B110:C110"/>
    <mergeCell ref="D119:E120"/>
    <mergeCell ref="D117:E118"/>
    <mergeCell ref="C420:C421"/>
    <mergeCell ref="D420:D421"/>
    <mergeCell ref="E420:E421"/>
    <mergeCell ref="J420:J421"/>
    <mergeCell ref="G438:I439"/>
    <mergeCell ref="I362:J363"/>
    <mergeCell ref="I364:J365"/>
    <mergeCell ref="G133:I134"/>
    <mergeCell ref="D110:E110"/>
    <mergeCell ref="J141:J142"/>
    <mergeCell ref="J139:J140"/>
    <mergeCell ref="J137:J138"/>
    <mergeCell ref="G139:I140"/>
    <mergeCell ref="G141:I142"/>
    <mergeCell ref="C139:C140"/>
    <mergeCell ref="D139:D140"/>
    <mergeCell ref="E139:E140"/>
    <mergeCell ref="F139:F140"/>
    <mergeCell ref="E438:E439"/>
    <mergeCell ref="F438:F439"/>
    <mergeCell ref="B208:D208"/>
    <mergeCell ref="E609:E610"/>
    <mergeCell ref="F609:F610"/>
    <mergeCell ref="E712:E714"/>
    <mergeCell ref="D712:D714"/>
    <mergeCell ref="C712:C714"/>
    <mergeCell ref="E647:E648"/>
    <mergeCell ref="C649:C650"/>
    <mergeCell ref="D649:D650"/>
    <mergeCell ref="C645:C646"/>
    <mergeCell ref="D645:D646"/>
    <mergeCell ref="G630:G631"/>
    <mergeCell ref="C708:C709"/>
    <mergeCell ref="G636:G637"/>
    <mergeCell ref="D632:D633"/>
    <mergeCell ref="E632:E633"/>
    <mergeCell ref="F632:F633"/>
    <mergeCell ref="G632:G633"/>
    <mergeCell ref="A669:E669"/>
    <mergeCell ref="A670:E670"/>
    <mergeCell ref="A671:E671"/>
    <mergeCell ref="A695:E695"/>
    <mergeCell ref="A694:E694"/>
    <mergeCell ref="A693:E693"/>
    <mergeCell ref="A622:A629"/>
    <mergeCell ref="C622:C623"/>
    <mergeCell ref="A674:A681"/>
    <mergeCell ref="A682:A689"/>
    <mergeCell ref="E1035:E1036"/>
    <mergeCell ref="D1035:D1036"/>
    <mergeCell ref="C1035:C1036"/>
    <mergeCell ref="C1045:D1045"/>
    <mergeCell ref="C1046:D1046"/>
    <mergeCell ref="E1045:F1045"/>
    <mergeCell ref="E1046:F1046"/>
    <mergeCell ref="E1029:E1030"/>
    <mergeCell ref="D1029:D1030"/>
    <mergeCell ref="C1029:C1030"/>
    <mergeCell ref="A1029:A1036"/>
    <mergeCell ref="E1031:E1032"/>
    <mergeCell ref="D1031:D1032"/>
    <mergeCell ref="C1031:C1032"/>
    <mergeCell ref="D729:D730"/>
    <mergeCell ref="C729:C730"/>
    <mergeCell ref="B729:B730"/>
    <mergeCell ref="C1033:C1034"/>
    <mergeCell ref="A1027:A1028"/>
    <mergeCell ref="C985:C986"/>
    <mergeCell ref="C987:C988"/>
    <mergeCell ref="C989:C990"/>
    <mergeCell ref="C991:C992"/>
    <mergeCell ref="C962:C963"/>
    <mergeCell ref="D962:D963"/>
    <mergeCell ref="E962:E963"/>
    <mergeCell ref="F962:F963"/>
    <mergeCell ref="C964:C965"/>
    <mergeCell ref="D964:D965"/>
    <mergeCell ref="E964:E965"/>
    <mergeCell ref="F964:F965"/>
    <mergeCell ref="E932:E933"/>
    <mergeCell ref="E1033:E1034"/>
    <mergeCell ref="D1033:D1034"/>
    <mergeCell ref="F94:F95"/>
    <mergeCell ref="E94:E95"/>
    <mergeCell ref="D94:D95"/>
    <mergeCell ref="C94:C95"/>
    <mergeCell ref="I92:I93"/>
    <mergeCell ref="I94:I95"/>
    <mergeCell ref="G70:G71"/>
    <mergeCell ref="A106:I106"/>
    <mergeCell ref="C135:C136"/>
    <mergeCell ref="I90:I91"/>
    <mergeCell ref="H72:H73"/>
    <mergeCell ref="I96:I97"/>
    <mergeCell ref="I98:I99"/>
    <mergeCell ref="H108:I108"/>
    <mergeCell ref="F108:G108"/>
    <mergeCell ref="H109:I109"/>
    <mergeCell ref="A130:A132"/>
    <mergeCell ref="A128:A129"/>
    <mergeCell ref="F109:G109"/>
    <mergeCell ref="B72:B73"/>
    <mergeCell ref="F74:F75"/>
    <mergeCell ref="E74:E75"/>
    <mergeCell ref="H634:H635"/>
    <mergeCell ref="H636:H637"/>
    <mergeCell ref="I70:I71"/>
    <mergeCell ref="G622:G623"/>
    <mergeCell ref="H622:H623"/>
    <mergeCell ref="C624:C625"/>
    <mergeCell ref="C609:C610"/>
    <mergeCell ref="D609:D610"/>
    <mergeCell ref="K113:K114"/>
    <mergeCell ref="J113:J114"/>
    <mergeCell ref="I113:I114"/>
    <mergeCell ref="H113:H114"/>
    <mergeCell ref="G113:G114"/>
    <mergeCell ref="F113:F114"/>
    <mergeCell ref="K115:K116"/>
    <mergeCell ref="J115:J116"/>
    <mergeCell ref="J133:J134"/>
    <mergeCell ref="J135:J136"/>
    <mergeCell ref="D115:E116"/>
    <mergeCell ref="D113:E114"/>
    <mergeCell ref="D135:D136"/>
    <mergeCell ref="E135:E136"/>
    <mergeCell ref="F135:F136"/>
    <mergeCell ref="K117:K118"/>
    <mergeCell ref="J117:J118"/>
    <mergeCell ref="I117:I118"/>
    <mergeCell ref="H117:H118"/>
    <mergeCell ref="G117:G118"/>
    <mergeCell ref="F117:F118"/>
    <mergeCell ref="K111:K112"/>
    <mergeCell ref="J111:J112"/>
    <mergeCell ref="I111:I112"/>
    <mergeCell ref="H111:H112"/>
    <mergeCell ref="G111:G112"/>
    <mergeCell ref="F111:F112"/>
    <mergeCell ref="A107:I107"/>
    <mergeCell ref="C128:I128"/>
    <mergeCell ref="C129:I129"/>
    <mergeCell ref="J128:J129"/>
    <mergeCell ref="J130:J132"/>
    <mergeCell ref="F131:F132"/>
    <mergeCell ref="G130:I130"/>
    <mergeCell ref="G131:I132"/>
    <mergeCell ref="H92:H93"/>
    <mergeCell ref="G92:G93"/>
    <mergeCell ref="E76:E77"/>
    <mergeCell ref="D76:D77"/>
    <mergeCell ref="C76:C77"/>
    <mergeCell ref="B108:E108"/>
    <mergeCell ref="B109:E109"/>
    <mergeCell ref="F115:F116"/>
    <mergeCell ref="B130:B132"/>
    <mergeCell ref="B128:B129"/>
    <mergeCell ref="C131:C132"/>
    <mergeCell ref="D131:D132"/>
    <mergeCell ref="E131:E132"/>
    <mergeCell ref="D111:E112"/>
    <mergeCell ref="K119:K120"/>
    <mergeCell ref="J119:J120"/>
    <mergeCell ref="I119:I120"/>
    <mergeCell ref="H119:H120"/>
    <mergeCell ref="I72:I73"/>
    <mergeCell ref="I74:I75"/>
    <mergeCell ref="I76:I77"/>
    <mergeCell ref="H74:H75"/>
    <mergeCell ref="C70:C71"/>
    <mergeCell ref="F66:G66"/>
    <mergeCell ref="A24:A31"/>
    <mergeCell ref="H70:H71"/>
    <mergeCell ref="A63:A67"/>
    <mergeCell ref="G72:G73"/>
    <mergeCell ref="G74:G75"/>
    <mergeCell ref="B63:G64"/>
    <mergeCell ref="B65:C65"/>
    <mergeCell ref="B66:C66"/>
    <mergeCell ref="D65:E65"/>
    <mergeCell ref="D66:E66"/>
    <mergeCell ref="G76:G77"/>
    <mergeCell ref="H76:H77"/>
    <mergeCell ref="H68:H69"/>
    <mergeCell ref="G68:G69"/>
    <mergeCell ref="B76:B77"/>
    <mergeCell ref="F76:F77"/>
    <mergeCell ref="H65:I66"/>
    <mergeCell ref="H63:I64"/>
    <mergeCell ref="I68:I69"/>
    <mergeCell ref="A32:A39"/>
    <mergeCell ref="F68:F69"/>
    <mergeCell ref="D1573:D1574"/>
    <mergeCell ref="A1544:A1547"/>
    <mergeCell ref="A1548:B1548"/>
    <mergeCell ref="A1561:A1568"/>
    <mergeCell ref="C1561:C1562"/>
    <mergeCell ref="D1561:D1562"/>
    <mergeCell ref="C1563:C1564"/>
    <mergeCell ref="D1563:D1564"/>
    <mergeCell ref="C1565:C1566"/>
    <mergeCell ref="C24:C25"/>
    <mergeCell ref="C26:C27"/>
    <mergeCell ref="C28:C29"/>
    <mergeCell ref="B74:B75"/>
    <mergeCell ref="F72:F73"/>
    <mergeCell ref="E72:E73"/>
    <mergeCell ref="D72:D73"/>
    <mergeCell ref="C72:C73"/>
    <mergeCell ref="B68:B69"/>
    <mergeCell ref="E68:E69"/>
    <mergeCell ref="D68:D69"/>
    <mergeCell ref="C68:C69"/>
    <mergeCell ref="C55:C56"/>
    <mergeCell ref="B55:B56"/>
    <mergeCell ref="C30:C31"/>
    <mergeCell ref="C32:C33"/>
    <mergeCell ref="C34:C35"/>
    <mergeCell ref="C36:C37"/>
    <mergeCell ref="C38:C39"/>
    <mergeCell ref="D70:D71"/>
    <mergeCell ref="F70:F71"/>
    <mergeCell ref="A1527:B1527"/>
    <mergeCell ref="D1527:G1527"/>
    <mergeCell ref="A1528:A1531"/>
    <mergeCell ref="A1517:A1518"/>
    <mergeCell ref="B1517:B1518"/>
    <mergeCell ref="D1517:D1518"/>
    <mergeCell ref="E1517:G1518"/>
    <mergeCell ref="A1519:A1522"/>
    <mergeCell ref="E1519:G1522"/>
    <mergeCell ref="B1499:B1502"/>
    <mergeCell ref="G1499:G1502"/>
    <mergeCell ref="B1503:B1506"/>
    <mergeCell ref="G1503:G1506"/>
    <mergeCell ref="B1507:B1510"/>
    <mergeCell ref="G1507:G1510"/>
    <mergeCell ref="A1493:A1502"/>
    <mergeCell ref="A1503:A1510"/>
    <mergeCell ref="A1514:G1514"/>
    <mergeCell ref="A1515:G1515"/>
    <mergeCell ref="A1516:G1516"/>
    <mergeCell ref="B1493:B1498"/>
    <mergeCell ref="C1493:C1495"/>
    <mergeCell ref="D1493:D1495"/>
    <mergeCell ref="E1493:E1495"/>
    <mergeCell ref="F1493:F1495"/>
    <mergeCell ref="G1493:G1498"/>
    <mergeCell ref="F1481:F1482"/>
    <mergeCell ref="C1483:C1484"/>
    <mergeCell ref="D1483:D1484"/>
    <mergeCell ref="E1483:E1484"/>
    <mergeCell ref="F1483:F1484"/>
    <mergeCell ref="C1477:C1478"/>
    <mergeCell ref="D1477:D1478"/>
    <mergeCell ref="E1477:E1478"/>
    <mergeCell ref="F1477:F1478"/>
    <mergeCell ref="C1479:C1480"/>
    <mergeCell ref="D1479:D1480"/>
    <mergeCell ref="E1479:E1480"/>
    <mergeCell ref="F1479:F1480"/>
    <mergeCell ref="A1490:G1490"/>
    <mergeCell ref="E70:E71"/>
    <mergeCell ref="F65:G65"/>
    <mergeCell ref="A1523:A1526"/>
    <mergeCell ref="E1523:G1526"/>
    <mergeCell ref="F1491:F1492"/>
    <mergeCell ref="G1491:G1492"/>
    <mergeCell ref="D74:D75"/>
    <mergeCell ref="C74:C75"/>
    <mergeCell ref="B90:B91"/>
    <mergeCell ref="C90:C91"/>
    <mergeCell ref="D90:D91"/>
    <mergeCell ref="E90:E91"/>
    <mergeCell ref="F90:F91"/>
    <mergeCell ref="B70:B71"/>
    <mergeCell ref="G119:G120"/>
    <mergeCell ref="F119:F120"/>
    <mergeCell ref="D723:D724"/>
    <mergeCell ref="C723:C724"/>
    <mergeCell ref="B1491:B1492"/>
    <mergeCell ref="C1491:C1492"/>
    <mergeCell ref="C1463:C1464"/>
    <mergeCell ref="E1457:E1458"/>
    <mergeCell ref="D1457:D1458"/>
    <mergeCell ref="C1457:C1458"/>
    <mergeCell ref="E1459:E1460"/>
    <mergeCell ref="D1459:D1460"/>
    <mergeCell ref="C1459:C1460"/>
    <mergeCell ref="E1453:E1454"/>
    <mergeCell ref="D1453:D1454"/>
    <mergeCell ref="C1453:C1454"/>
    <mergeCell ref="E1455:E1456"/>
    <mergeCell ref="D1455:D1456"/>
    <mergeCell ref="C1455:C1456"/>
    <mergeCell ref="E1449:E1450"/>
    <mergeCell ref="D1449:D1450"/>
    <mergeCell ref="C1449:C1450"/>
    <mergeCell ref="E1451:E1452"/>
    <mergeCell ref="D1451:D1452"/>
    <mergeCell ref="C1451:C1452"/>
    <mergeCell ref="E1461:E1462"/>
    <mergeCell ref="E1463:E1464"/>
    <mergeCell ref="D1461:D1462"/>
    <mergeCell ref="C1461:C1462"/>
    <mergeCell ref="D1463:D1464"/>
    <mergeCell ref="C1481:C1482"/>
    <mergeCell ref="D1481:D1482"/>
    <mergeCell ref="E1481:E1482"/>
    <mergeCell ref="A1473:F1473"/>
    <mergeCell ref="A1474:F1474"/>
    <mergeCell ref="A1488:G1488"/>
    <mergeCell ref="E1445:E1446"/>
    <mergeCell ref="D1445:D1446"/>
    <mergeCell ref="C1445:C1446"/>
    <mergeCell ref="E1447:E1448"/>
    <mergeCell ref="D1447:D1448"/>
    <mergeCell ref="C1447:C1448"/>
    <mergeCell ref="E1441:E1442"/>
    <mergeCell ref="D1441:D1442"/>
    <mergeCell ref="C1441:C1442"/>
    <mergeCell ref="E1443:E1444"/>
    <mergeCell ref="D1443:D1444"/>
    <mergeCell ref="C1443:C1444"/>
    <mergeCell ref="C1429:C1430"/>
    <mergeCell ref="D1431:D1432"/>
    <mergeCell ref="C1431:C1432"/>
    <mergeCell ref="D1415:D1416"/>
    <mergeCell ref="C1415:C1416"/>
    <mergeCell ref="E1415:E1416"/>
    <mergeCell ref="E1417:E1418"/>
    <mergeCell ref="E1427:E1428"/>
    <mergeCell ref="E1429:E1430"/>
    <mergeCell ref="E1431:E1432"/>
    <mergeCell ref="C1427:C1428"/>
    <mergeCell ref="D1427:D1428"/>
    <mergeCell ref="C1419:C1420"/>
    <mergeCell ref="D1419:D1420"/>
    <mergeCell ref="E1425:E1426"/>
    <mergeCell ref="E1419:E1420"/>
    <mergeCell ref="E1421:E1422"/>
    <mergeCell ref="E1423:E1424"/>
    <mergeCell ref="C1417:C1418"/>
    <mergeCell ref="D1417:D1418"/>
    <mergeCell ref="D1405:D1406"/>
    <mergeCell ref="C1405:C1406"/>
    <mergeCell ref="D1407:D1408"/>
    <mergeCell ref="C1407:C1408"/>
    <mergeCell ref="E1401:E1402"/>
    <mergeCell ref="D1401:D1402"/>
    <mergeCell ref="C1401:C1402"/>
    <mergeCell ref="E1403:E1404"/>
    <mergeCell ref="D1403:D1404"/>
    <mergeCell ref="C1403:C1404"/>
    <mergeCell ref="E1397:E1398"/>
    <mergeCell ref="D1397:D1398"/>
    <mergeCell ref="C1397:C1398"/>
    <mergeCell ref="E1399:E1400"/>
    <mergeCell ref="D1399:D1400"/>
    <mergeCell ref="C1399:C1400"/>
    <mergeCell ref="E1405:E1406"/>
    <mergeCell ref="E1407:E1408"/>
    <mergeCell ref="E1393:E1394"/>
    <mergeCell ref="D1393:D1394"/>
    <mergeCell ref="C1393:C1394"/>
    <mergeCell ref="E1395:E1396"/>
    <mergeCell ref="D1395:D1396"/>
    <mergeCell ref="C1395:C1396"/>
    <mergeCell ref="E1389:E1390"/>
    <mergeCell ref="D1389:D1390"/>
    <mergeCell ref="C1389:C1390"/>
    <mergeCell ref="E1391:E1392"/>
    <mergeCell ref="D1391:D1392"/>
    <mergeCell ref="C1391:C1392"/>
    <mergeCell ref="E1385:E1386"/>
    <mergeCell ref="D1385:D1386"/>
    <mergeCell ref="C1385:C1386"/>
    <mergeCell ref="E1387:E1388"/>
    <mergeCell ref="D1387:D1388"/>
    <mergeCell ref="C1387:C1388"/>
    <mergeCell ref="E1381:E1382"/>
    <mergeCell ref="D1381:D1382"/>
    <mergeCell ref="C1381:C1382"/>
    <mergeCell ref="E1383:E1384"/>
    <mergeCell ref="D1383:D1384"/>
    <mergeCell ref="C1383:C1384"/>
    <mergeCell ref="E1377:E1378"/>
    <mergeCell ref="D1377:D1378"/>
    <mergeCell ref="C1377:C1378"/>
    <mergeCell ref="E1379:E1380"/>
    <mergeCell ref="D1379:D1380"/>
    <mergeCell ref="C1379:C1380"/>
    <mergeCell ref="E1373:E1374"/>
    <mergeCell ref="D1373:D1374"/>
    <mergeCell ref="C1373:C1374"/>
    <mergeCell ref="E1375:E1376"/>
    <mergeCell ref="D1375:D1376"/>
    <mergeCell ref="C1375:C1376"/>
    <mergeCell ref="B1351:B1352"/>
    <mergeCell ref="B1355:B1356"/>
    <mergeCell ref="B1353:B1354"/>
    <mergeCell ref="I1351:I1352"/>
    <mergeCell ref="J1351:J1352"/>
    <mergeCell ref="L1337:L1338"/>
    <mergeCell ref="K1337:K1338"/>
    <mergeCell ref="J1337:J1338"/>
    <mergeCell ref="I1337:I1338"/>
    <mergeCell ref="H1337:H1338"/>
    <mergeCell ref="J1331:J1332"/>
    <mergeCell ref="I1331:I1332"/>
    <mergeCell ref="A1325:A1340"/>
    <mergeCell ref="I1341:I1342"/>
    <mergeCell ref="J1341:J1342"/>
    <mergeCell ref="K1341:K1342"/>
    <mergeCell ref="L1341:L1342"/>
    <mergeCell ref="I1343:I1344"/>
    <mergeCell ref="J1343:J1344"/>
    <mergeCell ref="K1343:K1344"/>
    <mergeCell ref="L1343:L1344"/>
    <mergeCell ref="K1347:K1348"/>
    <mergeCell ref="L1347:L1348"/>
    <mergeCell ref="I1349:I1350"/>
    <mergeCell ref="J1349:J1350"/>
    <mergeCell ref="K1349:K1350"/>
    <mergeCell ref="C1354:D1354"/>
    <mergeCell ref="C1355:D1355"/>
    <mergeCell ref="C1356:D1356"/>
    <mergeCell ref="H1339:H1340"/>
    <mergeCell ref="G1339:G1340"/>
    <mergeCell ref="F1339:F1340"/>
    <mergeCell ref="E1369:E1370"/>
    <mergeCell ref="D1369:D1370"/>
    <mergeCell ref="C1369:C1370"/>
    <mergeCell ref="E1371:E1372"/>
    <mergeCell ref="D1371:D1372"/>
    <mergeCell ref="C1371:C1372"/>
    <mergeCell ref="C1365:E1365"/>
    <mergeCell ref="C1366:E1366"/>
    <mergeCell ref="E1353:E1354"/>
    <mergeCell ref="M1355:M1356"/>
    <mergeCell ref="H1355:H1356"/>
    <mergeCell ref="G1355:G1356"/>
    <mergeCell ref="F1355:F1356"/>
    <mergeCell ref="E1355:E1356"/>
    <mergeCell ref="C1353:D1353"/>
    <mergeCell ref="M1345:M1346"/>
    <mergeCell ref="H1345:H1346"/>
    <mergeCell ref="G1345:G1346"/>
    <mergeCell ref="F1345:F1346"/>
    <mergeCell ref="F1351:F1352"/>
    <mergeCell ref="E1351:E1352"/>
    <mergeCell ref="M1353:M1354"/>
    <mergeCell ref="H1353:H1354"/>
    <mergeCell ref="G1353:G1354"/>
    <mergeCell ref="F1353:F1354"/>
    <mergeCell ref="K1351:K1352"/>
    <mergeCell ref="I1345:I1346"/>
    <mergeCell ref="J1345:J1346"/>
    <mergeCell ref="K1345:K1346"/>
    <mergeCell ref="L1345:L1346"/>
    <mergeCell ref="I1347:I1348"/>
    <mergeCell ref="J1347:J1348"/>
    <mergeCell ref="E1339:E1340"/>
    <mergeCell ref="C1339:D1339"/>
    <mergeCell ref="C1340:D1340"/>
    <mergeCell ref="G1337:G1338"/>
    <mergeCell ref="F1337:F1338"/>
    <mergeCell ref="E1337:E1338"/>
    <mergeCell ref="C1337:D1337"/>
    <mergeCell ref="C1338:D1338"/>
    <mergeCell ref="M1339:M1340"/>
    <mergeCell ref="L1339:L1340"/>
    <mergeCell ref="K1339:K1340"/>
    <mergeCell ref="J1339:J1340"/>
    <mergeCell ref="I1339:I1340"/>
    <mergeCell ref="M1337:M1338"/>
    <mergeCell ref="H1335:H1336"/>
    <mergeCell ref="G1335:G1336"/>
    <mergeCell ref="F1335:F1336"/>
    <mergeCell ref="E1335:E1336"/>
    <mergeCell ref="C1335:D1335"/>
    <mergeCell ref="C1336:D1336"/>
    <mergeCell ref="M1335:M1336"/>
    <mergeCell ref="L1335:L1336"/>
    <mergeCell ref="K1335:K1336"/>
    <mergeCell ref="J1335:J1336"/>
    <mergeCell ref="I1335:I1336"/>
    <mergeCell ref="M1333:M1334"/>
    <mergeCell ref="L1333:L1334"/>
    <mergeCell ref="K1333:K1334"/>
    <mergeCell ref="J1333:J1334"/>
    <mergeCell ref="I1333:I1334"/>
    <mergeCell ref="H1333:H1334"/>
    <mergeCell ref="M1331:M1332"/>
    <mergeCell ref="L1331:L1332"/>
    <mergeCell ref="K1331:K1332"/>
    <mergeCell ref="H1331:H1332"/>
    <mergeCell ref="G1331:G1332"/>
    <mergeCell ref="M1325:M1326"/>
    <mergeCell ref="L1325:L1326"/>
    <mergeCell ref="K1325:K1326"/>
    <mergeCell ref="J1325:J1326"/>
    <mergeCell ref="I1325:I1326"/>
    <mergeCell ref="L1329:L1330"/>
    <mergeCell ref="K1329:K1330"/>
    <mergeCell ref="J1329:J1330"/>
    <mergeCell ref="I1329:I1330"/>
    <mergeCell ref="H1329:H1330"/>
    <mergeCell ref="G1329:G1330"/>
    <mergeCell ref="M1329:M1330"/>
    <mergeCell ref="G1333:G1334"/>
    <mergeCell ref="E1333:E1334"/>
    <mergeCell ref="C1333:D1333"/>
    <mergeCell ref="C1334:D1334"/>
    <mergeCell ref="E1329:E1330"/>
    <mergeCell ref="C1329:D1329"/>
    <mergeCell ref="C1330:D1330"/>
    <mergeCell ref="A1300:A1307"/>
    <mergeCell ref="C1300:C1301"/>
    <mergeCell ref="C1302:C1303"/>
    <mergeCell ref="C1304:C1305"/>
    <mergeCell ref="C1306:C1307"/>
    <mergeCell ref="A1308:A1315"/>
    <mergeCell ref="C1308:C1309"/>
    <mergeCell ref="C1310:C1311"/>
    <mergeCell ref="C1312:C1313"/>
    <mergeCell ref="C1314:C1315"/>
    <mergeCell ref="L1323:L1324"/>
    <mergeCell ref="F1331:F1332"/>
    <mergeCell ref="E1331:E1332"/>
    <mergeCell ref="C1331:D1331"/>
    <mergeCell ref="C1332:D1332"/>
    <mergeCell ref="F1329:F1330"/>
    <mergeCell ref="C1327:D1327"/>
    <mergeCell ref="C1328:D1328"/>
    <mergeCell ref="F1333:F1334"/>
    <mergeCell ref="M1323:M1324"/>
    <mergeCell ref="B1327:B1328"/>
    <mergeCell ref="B1325:B1326"/>
    <mergeCell ref="B1331:B1332"/>
    <mergeCell ref="B1329:B1330"/>
    <mergeCell ref="M1327:M1328"/>
    <mergeCell ref="L1327:L1328"/>
    <mergeCell ref="K1327:K1328"/>
    <mergeCell ref="J1327:J1328"/>
    <mergeCell ref="I1327:I1328"/>
    <mergeCell ref="H1327:H1328"/>
    <mergeCell ref="G1327:G1328"/>
    <mergeCell ref="F1327:F1328"/>
    <mergeCell ref="K1323:K1324"/>
    <mergeCell ref="E1327:E1328"/>
    <mergeCell ref="H1325:H1326"/>
    <mergeCell ref="G1325:G1326"/>
    <mergeCell ref="F1325:F1326"/>
    <mergeCell ref="E1325:E1326"/>
    <mergeCell ref="C1325:D1325"/>
    <mergeCell ref="C1326:D1326"/>
    <mergeCell ref="I1323:I1324"/>
    <mergeCell ref="J1323:J1324"/>
    <mergeCell ref="A1269:A1271"/>
    <mergeCell ref="C1286:C1287"/>
    <mergeCell ref="D1286:D1287"/>
    <mergeCell ref="E1286:E1287"/>
    <mergeCell ref="F1286:F1287"/>
    <mergeCell ref="C1288:C1289"/>
    <mergeCell ref="D1288:D1289"/>
    <mergeCell ref="E1288:E1289"/>
    <mergeCell ref="F1288:F1289"/>
    <mergeCell ref="G1288:G1289"/>
    <mergeCell ref="G1286:G1287"/>
    <mergeCell ref="G1284:G1285"/>
    <mergeCell ref="C1280:C1281"/>
    <mergeCell ref="D1280:D1281"/>
    <mergeCell ref="E1280:E1281"/>
    <mergeCell ref="F1280:F1281"/>
    <mergeCell ref="G1280:G1281"/>
    <mergeCell ref="A1282:A1289"/>
    <mergeCell ref="C1282:C1283"/>
    <mergeCell ref="D1282:D1283"/>
    <mergeCell ref="E1282:E1283"/>
    <mergeCell ref="F1282:F1283"/>
    <mergeCell ref="C1269:G1269"/>
    <mergeCell ref="C1270:G1270"/>
    <mergeCell ref="A1274:A1281"/>
    <mergeCell ref="C1274:C1275"/>
    <mergeCell ref="D1274:D1275"/>
    <mergeCell ref="E1274:E1275"/>
    <mergeCell ref="F1274:F1275"/>
    <mergeCell ref="G1274:G1275"/>
    <mergeCell ref="C1276:C1277"/>
    <mergeCell ref="G1282:G1283"/>
    <mergeCell ref="D1258:D1259"/>
    <mergeCell ref="E1258:E1259"/>
    <mergeCell ref="F1258:F1259"/>
    <mergeCell ref="C1260:C1261"/>
    <mergeCell ref="D1260:D1261"/>
    <mergeCell ref="E1260:E1261"/>
    <mergeCell ref="F1260:F1261"/>
    <mergeCell ref="A1254:A1261"/>
    <mergeCell ref="C1254:C1255"/>
    <mergeCell ref="D1254:D1255"/>
    <mergeCell ref="E1254:E1255"/>
    <mergeCell ref="F1254:F1255"/>
    <mergeCell ref="C1256:C1257"/>
    <mergeCell ref="D1256:D1257"/>
    <mergeCell ref="E1256:E1257"/>
    <mergeCell ref="F1256:F1257"/>
    <mergeCell ref="C1258:C1259"/>
    <mergeCell ref="D1250:D1251"/>
    <mergeCell ref="E1250:E1251"/>
    <mergeCell ref="F1250:F1251"/>
    <mergeCell ref="C1252:C1253"/>
    <mergeCell ref="D1252:D1253"/>
    <mergeCell ref="E1252:E1253"/>
    <mergeCell ref="F1252:F1253"/>
    <mergeCell ref="A1246:A1253"/>
    <mergeCell ref="C1246:C1247"/>
    <mergeCell ref="D1246:D1247"/>
    <mergeCell ref="E1246:E1247"/>
    <mergeCell ref="F1246:F1247"/>
    <mergeCell ref="C1248:C1249"/>
    <mergeCell ref="D1248:D1249"/>
    <mergeCell ref="E1248:E1249"/>
    <mergeCell ref="F1248:F1249"/>
    <mergeCell ref="C1250:C1251"/>
    <mergeCell ref="A1227:A1234"/>
    <mergeCell ref="C1233:C1234"/>
    <mergeCell ref="F1227:G1228"/>
    <mergeCell ref="M1225:M1226"/>
    <mergeCell ref="M1221:M1222"/>
    <mergeCell ref="C1223:C1224"/>
    <mergeCell ref="D1223:D1224"/>
    <mergeCell ref="E1223:E1224"/>
    <mergeCell ref="K1223:K1224"/>
    <mergeCell ref="L1223:L1224"/>
    <mergeCell ref="M1223:M1224"/>
    <mergeCell ref="K1233:K1234"/>
    <mergeCell ref="L1233:L1234"/>
    <mergeCell ref="M1233:M1234"/>
    <mergeCell ref="C1242:E1242"/>
    <mergeCell ref="C1243:E1243"/>
    <mergeCell ref="M1229:M1230"/>
    <mergeCell ref="C1231:C1232"/>
    <mergeCell ref="D1231:D1232"/>
    <mergeCell ref="E1231:E1232"/>
    <mergeCell ref="K1231:K1232"/>
    <mergeCell ref="L1231:L1232"/>
    <mergeCell ref="M1231:M1232"/>
    <mergeCell ref="K1227:K1228"/>
    <mergeCell ref="L1227:L1228"/>
    <mergeCell ref="M1227:M1228"/>
    <mergeCell ref="C1229:C1230"/>
    <mergeCell ref="D1229:D1230"/>
    <mergeCell ref="E1229:E1230"/>
    <mergeCell ref="K1221:K1222"/>
    <mergeCell ref="L1221:L1222"/>
    <mergeCell ref="F1225:G1226"/>
    <mergeCell ref="E1219:E1220"/>
    <mergeCell ref="C1225:C1226"/>
    <mergeCell ref="D1225:D1226"/>
    <mergeCell ref="D1233:D1234"/>
    <mergeCell ref="E1233:E1234"/>
    <mergeCell ref="E1225:E1226"/>
    <mergeCell ref="K1225:K1226"/>
    <mergeCell ref="L1225:L1226"/>
    <mergeCell ref="K1229:K1230"/>
    <mergeCell ref="L1229:L1230"/>
    <mergeCell ref="H1219:J1220"/>
    <mergeCell ref="H1221:J1222"/>
    <mergeCell ref="H1223:J1224"/>
    <mergeCell ref="H1225:J1226"/>
    <mergeCell ref="H1227:J1228"/>
    <mergeCell ref="H1229:J1230"/>
    <mergeCell ref="H1231:J1232"/>
    <mergeCell ref="H1233:J1234"/>
    <mergeCell ref="F1229:G1230"/>
    <mergeCell ref="F1231:G1232"/>
    <mergeCell ref="F1233:G1234"/>
    <mergeCell ref="C1227:C1228"/>
    <mergeCell ref="D1227:D1228"/>
    <mergeCell ref="E1227:E1228"/>
    <mergeCell ref="C1201:C1202"/>
    <mergeCell ref="D1201:D1202"/>
    <mergeCell ref="E1201:E1202"/>
    <mergeCell ref="C1203:C1204"/>
    <mergeCell ref="D1203:D1204"/>
    <mergeCell ref="E1203:E1204"/>
    <mergeCell ref="C1197:C1198"/>
    <mergeCell ref="D1197:D1198"/>
    <mergeCell ref="E1197:E1198"/>
    <mergeCell ref="C1199:C1200"/>
    <mergeCell ref="D1199:D1200"/>
    <mergeCell ref="E1199:E1200"/>
    <mergeCell ref="A1191:A1204"/>
    <mergeCell ref="C1191:C1192"/>
    <mergeCell ref="D1191:D1192"/>
    <mergeCell ref="E1191:E1192"/>
    <mergeCell ref="C1193:C1194"/>
    <mergeCell ref="D1193:D1194"/>
    <mergeCell ref="E1193:E1194"/>
    <mergeCell ref="C1195:C1196"/>
    <mergeCell ref="D1195:D1196"/>
    <mergeCell ref="E1195:E1196"/>
    <mergeCell ref="B1156:C1156"/>
    <mergeCell ref="A1170:E1170"/>
    <mergeCell ref="A1171:E1171"/>
    <mergeCell ref="A1172:E1172"/>
    <mergeCell ref="C1187:C1188"/>
    <mergeCell ref="D1187:D1188"/>
    <mergeCell ref="E1187:E1188"/>
    <mergeCell ref="C1189:C1190"/>
    <mergeCell ref="D1189:D1190"/>
    <mergeCell ref="E1189:E1190"/>
    <mergeCell ref="C1183:C1184"/>
    <mergeCell ref="D1183:D1184"/>
    <mergeCell ref="E1183:E1184"/>
    <mergeCell ref="C1185:C1186"/>
    <mergeCell ref="D1185:D1186"/>
    <mergeCell ref="E1185:E1186"/>
    <mergeCell ref="A1177:A1190"/>
    <mergeCell ref="C1177:C1178"/>
    <mergeCell ref="D1177:D1178"/>
    <mergeCell ref="E1177:E1178"/>
    <mergeCell ref="C1179:C1180"/>
    <mergeCell ref="D1179:D1180"/>
    <mergeCell ref="E1179:E1180"/>
    <mergeCell ref="C1181:C1182"/>
    <mergeCell ref="D1181:D1182"/>
    <mergeCell ref="E1181:E1182"/>
    <mergeCell ref="D1152:D1153"/>
    <mergeCell ref="E1152:E1153"/>
    <mergeCell ref="F1152:F1153"/>
    <mergeCell ref="B1148:C1148"/>
    <mergeCell ref="B1149:C1149"/>
    <mergeCell ref="D1148:D1149"/>
    <mergeCell ref="E1148:E1149"/>
    <mergeCell ref="F1148:F1149"/>
    <mergeCell ref="B1150:C1150"/>
    <mergeCell ref="B1154:C1154"/>
    <mergeCell ref="B1155:C1155"/>
    <mergeCell ref="D1154:D1155"/>
    <mergeCell ref="E1154:E1155"/>
    <mergeCell ref="A1173:A1176"/>
    <mergeCell ref="B1173:B1176"/>
    <mergeCell ref="C1173:E1173"/>
    <mergeCell ref="C1174:E1174"/>
    <mergeCell ref="B1157:C1157"/>
    <mergeCell ref="D1156:D1157"/>
    <mergeCell ref="E1156:E1157"/>
    <mergeCell ref="F1156:F1157"/>
    <mergeCell ref="B1158:C1158"/>
    <mergeCell ref="B1159:C1159"/>
    <mergeCell ref="D1158:D1159"/>
    <mergeCell ref="E1158:E1159"/>
    <mergeCell ref="F1158:F1159"/>
    <mergeCell ref="A1156:A1161"/>
    <mergeCell ref="B1160:C1160"/>
    <mergeCell ref="B1161:C1161"/>
    <mergeCell ref="D1160:D1161"/>
    <mergeCell ref="E1160:E1161"/>
    <mergeCell ref="F1160:F1161"/>
    <mergeCell ref="A1135:A1155"/>
    <mergeCell ref="B1145:C1145"/>
    <mergeCell ref="D1144:D1145"/>
    <mergeCell ref="E1144:E1145"/>
    <mergeCell ref="F1144:F1145"/>
    <mergeCell ref="B1146:C1146"/>
    <mergeCell ref="B1147:C1147"/>
    <mergeCell ref="D1146:D1147"/>
    <mergeCell ref="E1146:E1147"/>
    <mergeCell ref="F1146:F1147"/>
    <mergeCell ref="B1142:C1142"/>
    <mergeCell ref="B1143:C1143"/>
    <mergeCell ref="D1142:D1143"/>
    <mergeCell ref="E1142:E1143"/>
    <mergeCell ref="F1142:F1143"/>
    <mergeCell ref="B1144:C1144"/>
    <mergeCell ref="D1138:D1139"/>
    <mergeCell ref="E1138:E1139"/>
    <mergeCell ref="F1138:F1139"/>
    <mergeCell ref="B1140:C1140"/>
    <mergeCell ref="B1141:C1141"/>
    <mergeCell ref="D1140:D1141"/>
    <mergeCell ref="E1140:E1141"/>
    <mergeCell ref="F1140:F1141"/>
    <mergeCell ref="B1135:B1139"/>
    <mergeCell ref="F1154:F1155"/>
    <mergeCell ref="B1151:C1151"/>
    <mergeCell ref="D1150:D1151"/>
    <mergeCell ref="E1150:E1151"/>
    <mergeCell ref="F1150:F1151"/>
    <mergeCell ref="B1152:C1152"/>
    <mergeCell ref="B1153:C1153"/>
    <mergeCell ref="C1117:C1118"/>
    <mergeCell ref="C1119:C1120"/>
    <mergeCell ref="C1121:C1122"/>
    <mergeCell ref="C1123:C1124"/>
    <mergeCell ref="D1093:D1094"/>
    <mergeCell ref="E1093:E1094"/>
    <mergeCell ref="C1095:C1096"/>
    <mergeCell ref="D1095:D1096"/>
    <mergeCell ref="E1095:E1096"/>
    <mergeCell ref="A1109:A1116"/>
    <mergeCell ref="C1109:C1110"/>
    <mergeCell ref="C1111:C1112"/>
    <mergeCell ref="C1113:C1114"/>
    <mergeCell ref="C1115:C1116"/>
    <mergeCell ref="A1131:B1132"/>
    <mergeCell ref="A1133:B1134"/>
    <mergeCell ref="C1133:C1134"/>
    <mergeCell ref="C1131:C1132"/>
    <mergeCell ref="A1103:C1103"/>
    <mergeCell ref="A1104:C1104"/>
    <mergeCell ref="A1105:C1105"/>
    <mergeCell ref="A1128:F1128"/>
    <mergeCell ref="A1129:F1129"/>
    <mergeCell ref="A1130:F1130"/>
    <mergeCell ref="A1117:A1124"/>
    <mergeCell ref="C1085:D1085"/>
    <mergeCell ref="C1086:D1086"/>
    <mergeCell ref="A1089:A1096"/>
    <mergeCell ref="C1089:C1090"/>
    <mergeCell ref="D1089:D1090"/>
    <mergeCell ref="E1089:E1090"/>
    <mergeCell ref="C1091:C1092"/>
    <mergeCell ref="D1091:D1092"/>
    <mergeCell ref="E1091:E1092"/>
    <mergeCell ref="C1093:C1094"/>
    <mergeCell ref="E1071:E1072"/>
    <mergeCell ref="C1073:C1074"/>
    <mergeCell ref="D1073:D1074"/>
    <mergeCell ref="E1073:E1074"/>
    <mergeCell ref="C1075:C1076"/>
    <mergeCell ref="D1075:D1076"/>
    <mergeCell ref="E1075:E1076"/>
    <mergeCell ref="A1084:E1084"/>
    <mergeCell ref="A1083:E1083"/>
    <mergeCell ref="A1082:E1082"/>
    <mergeCell ref="A1086:A1088"/>
    <mergeCell ref="B1086:B1088"/>
    <mergeCell ref="E1086:E1088"/>
    <mergeCell ref="C1065:D1065"/>
    <mergeCell ref="C1066:D1066"/>
    <mergeCell ref="A1069:A1076"/>
    <mergeCell ref="C1069:C1070"/>
    <mergeCell ref="D1069:D1070"/>
    <mergeCell ref="E1069:E1070"/>
    <mergeCell ref="C1071:C1072"/>
    <mergeCell ref="D1071:D1072"/>
    <mergeCell ref="C1055:C1056"/>
    <mergeCell ref="D1055:D1056"/>
    <mergeCell ref="E1055:E1056"/>
    <mergeCell ref="F1055:F1056"/>
    <mergeCell ref="G1055:G1056"/>
    <mergeCell ref="H1055:H1056"/>
    <mergeCell ref="J1051:J1052"/>
    <mergeCell ref="C1053:C1054"/>
    <mergeCell ref="D1053:D1054"/>
    <mergeCell ref="E1053:E1054"/>
    <mergeCell ref="F1053:F1054"/>
    <mergeCell ref="G1053:G1054"/>
    <mergeCell ref="H1053:H1054"/>
    <mergeCell ref="I1053:I1054"/>
    <mergeCell ref="J1053:J1054"/>
    <mergeCell ref="A1064:E1064"/>
    <mergeCell ref="H1049:H1050"/>
    <mergeCell ref="I1049:I1050"/>
    <mergeCell ref="J1049:J1050"/>
    <mergeCell ref="C1051:C1052"/>
    <mergeCell ref="D1051:D1052"/>
    <mergeCell ref="E1051:E1052"/>
    <mergeCell ref="F1051:F1052"/>
    <mergeCell ref="G1051:G1052"/>
    <mergeCell ref="H1051:H1052"/>
    <mergeCell ref="I1051:I1052"/>
    <mergeCell ref="A1049:A1056"/>
    <mergeCell ref="C1049:C1050"/>
    <mergeCell ref="D1049:D1050"/>
    <mergeCell ref="E1049:E1050"/>
    <mergeCell ref="F1049:F1050"/>
    <mergeCell ref="G1049:G1050"/>
    <mergeCell ref="I1055:I1056"/>
    <mergeCell ref="J1055:J1056"/>
    <mergeCell ref="H1015:H1016"/>
    <mergeCell ref="G1015:G1016"/>
    <mergeCell ref="F1015:F1016"/>
    <mergeCell ref="E1015:E1016"/>
    <mergeCell ref="D1015:D1016"/>
    <mergeCell ref="A1011:A1018"/>
    <mergeCell ref="J1013:J1014"/>
    <mergeCell ref="I1013:I1014"/>
    <mergeCell ref="H1013:H1014"/>
    <mergeCell ref="G1013:G1014"/>
    <mergeCell ref="F1013:F1014"/>
    <mergeCell ref="E1013:E1014"/>
    <mergeCell ref="D1013:D1014"/>
    <mergeCell ref="C1013:C1014"/>
    <mergeCell ref="J1015:J1016"/>
    <mergeCell ref="J1011:J1012"/>
    <mergeCell ref="I1011:I1012"/>
    <mergeCell ref="H1011:H1012"/>
    <mergeCell ref="G1011:G1012"/>
    <mergeCell ref="F1011:F1012"/>
    <mergeCell ref="E1011:E1012"/>
    <mergeCell ref="D1011:D1012"/>
    <mergeCell ref="C1011:C1012"/>
    <mergeCell ref="C1015:C1016"/>
    <mergeCell ref="J1017:J1018"/>
    <mergeCell ref="I1017:I1018"/>
    <mergeCell ref="H1017:H1018"/>
    <mergeCell ref="F1017:F1018"/>
    <mergeCell ref="E1017:E1018"/>
    <mergeCell ref="D1017:D1018"/>
    <mergeCell ref="C1017:C1018"/>
    <mergeCell ref="I1015:I1016"/>
    <mergeCell ref="I1005:I1006"/>
    <mergeCell ref="H1005:H1006"/>
    <mergeCell ref="G1005:G1006"/>
    <mergeCell ref="F1005:F1006"/>
    <mergeCell ref="E1005:E1006"/>
    <mergeCell ref="D1005:D1006"/>
    <mergeCell ref="G999:J999"/>
    <mergeCell ref="G1000:J1000"/>
    <mergeCell ref="J1003:J1004"/>
    <mergeCell ref="I1003:I1004"/>
    <mergeCell ref="H1003:H1004"/>
    <mergeCell ref="G1003:G1004"/>
    <mergeCell ref="F1003:F1004"/>
    <mergeCell ref="E1003:E1004"/>
    <mergeCell ref="D1009:D1010"/>
    <mergeCell ref="C1009:C1010"/>
    <mergeCell ref="J1009:J1010"/>
    <mergeCell ref="I1009:I1010"/>
    <mergeCell ref="H1009:H1010"/>
    <mergeCell ref="G1009:G1010"/>
    <mergeCell ref="F1009:F1010"/>
    <mergeCell ref="E1009:E1010"/>
    <mergeCell ref="C1005:C1006"/>
    <mergeCell ref="J1007:J1008"/>
    <mergeCell ref="I1007:I1008"/>
    <mergeCell ref="H1007:H1008"/>
    <mergeCell ref="G1007:G1008"/>
    <mergeCell ref="F1007:F1008"/>
    <mergeCell ref="E1007:E1008"/>
    <mergeCell ref="D1007:D1008"/>
    <mergeCell ref="C1007:C1008"/>
    <mergeCell ref="D1003:D1004"/>
    <mergeCell ref="G958:G959"/>
    <mergeCell ref="C960:C961"/>
    <mergeCell ref="D960:D961"/>
    <mergeCell ref="E960:E961"/>
    <mergeCell ref="F960:F961"/>
    <mergeCell ref="G960:G961"/>
    <mergeCell ref="G962:G963"/>
    <mergeCell ref="G964:G965"/>
    <mergeCell ref="A934:A941"/>
    <mergeCell ref="E936:E937"/>
    <mergeCell ref="D936:D937"/>
    <mergeCell ref="C936:C937"/>
    <mergeCell ref="E938:E939"/>
    <mergeCell ref="D938:D939"/>
    <mergeCell ref="C938:C939"/>
    <mergeCell ref="E940:E941"/>
    <mergeCell ref="D940:D941"/>
    <mergeCell ref="C940:C941"/>
    <mergeCell ref="D956:D957"/>
    <mergeCell ref="E956:E957"/>
    <mergeCell ref="F956:F957"/>
    <mergeCell ref="G956:G957"/>
    <mergeCell ref="A958:A965"/>
    <mergeCell ref="C958:C959"/>
    <mergeCell ref="D958:D959"/>
    <mergeCell ref="E958:E959"/>
    <mergeCell ref="F958:F959"/>
    <mergeCell ref="G952:G953"/>
    <mergeCell ref="C954:C955"/>
    <mergeCell ref="D954:D955"/>
    <mergeCell ref="E954:E955"/>
    <mergeCell ref="F954:F955"/>
    <mergeCell ref="E906:E907"/>
    <mergeCell ref="F906:F907"/>
    <mergeCell ref="C908:C909"/>
    <mergeCell ref="D932:D933"/>
    <mergeCell ref="C932:C933"/>
    <mergeCell ref="E934:E935"/>
    <mergeCell ref="D934:D935"/>
    <mergeCell ref="C934:C935"/>
    <mergeCell ref="E926:E927"/>
    <mergeCell ref="D926:D927"/>
    <mergeCell ref="C926:C927"/>
    <mergeCell ref="A926:A933"/>
    <mergeCell ref="E928:E929"/>
    <mergeCell ref="D928:D929"/>
    <mergeCell ref="C928:C929"/>
    <mergeCell ref="E930:E931"/>
    <mergeCell ref="D930:D931"/>
    <mergeCell ref="C930:C931"/>
    <mergeCell ref="C922:E922"/>
    <mergeCell ref="C923:E923"/>
    <mergeCell ref="A919:E919"/>
    <mergeCell ref="A920:E920"/>
    <mergeCell ref="A921:E921"/>
    <mergeCell ref="C902:C903"/>
    <mergeCell ref="D902:D903"/>
    <mergeCell ref="E902:E903"/>
    <mergeCell ref="F902:F903"/>
    <mergeCell ref="G887:G888"/>
    <mergeCell ref="F887:F888"/>
    <mergeCell ref="E887:E888"/>
    <mergeCell ref="D887:D888"/>
    <mergeCell ref="C887:C888"/>
    <mergeCell ref="A898:A905"/>
    <mergeCell ref="C898:C899"/>
    <mergeCell ref="D898:D899"/>
    <mergeCell ref="E898:E899"/>
    <mergeCell ref="F898:F899"/>
    <mergeCell ref="C912:C913"/>
    <mergeCell ref="D912:D913"/>
    <mergeCell ref="E912:E913"/>
    <mergeCell ref="F912:F913"/>
    <mergeCell ref="D908:D909"/>
    <mergeCell ref="E908:E909"/>
    <mergeCell ref="F908:F909"/>
    <mergeCell ref="C910:C911"/>
    <mergeCell ref="D910:D911"/>
    <mergeCell ref="E910:E911"/>
    <mergeCell ref="F910:F911"/>
    <mergeCell ref="C904:C905"/>
    <mergeCell ref="D904:D905"/>
    <mergeCell ref="E904:E905"/>
    <mergeCell ref="F904:F905"/>
    <mergeCell ref="A906:A913"/>
    <mergeCell ref="C906:C907"/>
    <mergeCell ref="D906:D907"/>
    <mergeCell ref="J887:J888"/>
    <mergeCell ref="I887:I888"/>
    <mergeCell ref="H887:H888"/>
    <mergeCell ref="G883:G884"/>
    <mergeCell ref="F883:F884"/>
    <mergeCell ref="E883:E884"/>
    <mergeCell ref="D883:D884"/>
    <mergeCell ref="C883:C884"/>
    <mergeCell ref="L885:L886"/>
    <mergeCell ref="K885:K886"/>
    <mergeCell ref="J885:J886"/>
    <mergeCell ref="I885:I886"/>
    <mergeCell ref="H885:H886"/>
    <mergeCell ref="C900:C901"/>
    <mergeCell ref="D900:D901"/>
    <mergeCell ref="E900:E901"/>
    <mergeCell ref="F900:F901"/>
    <mergeCell ref="A895:F895"/>
    <mergeCell ref="K877:K878"/>
    <mergeCell ref="J877:J878"/>
    <mergeCell ref="I877:I878"/>
    <mergeCell ref="H877:H878"/>
    <mergeCell ref="G877:G878"/>
    <mergeCell ref="F881:F882"/>
    <mergeCell ref="E881:E882"/>
    <mergeCell ref="D881:D882"/>
    <mergeCell ref="C881:C882"/>
    <mergeCell ref="A881:A888"/>
    <mergeCell ref="L883:L884"/>
    <mergeCell ref="K883:K884"/>
    <mergeCell ref="J883:J884"/>
    <mergeCell ref="I883:I884"/>
    <mergeCell ref="H883:H884"/>
    <mergeCell ref="F879:F880"/>
    <mergeCell ref="E879:E880"/>
    <mergeCell ref="D879:D880"/>
    <mergeCell ref="C879:C880"/>
    <mergeCell ref="L881:L882"/>
    <mergeCell ref="K881:K882"/>
    <mergeCell ref="J881:J882"/>
    <mergeCell ref="I881:I882"/>
    <mergeCell ref="H881:H882"/>
    <mergeCell ref="G881:G882"/>
    <mergeCell ref="G885:G886"/>
    <mergeCell ref="F885:F886"/>
    <mergeCell ref="E885:E886"/>
    <mergeCell ref="D885:D886"/>
    <mergeCell ref="C885:C886"/>
    <mergeCell ref="L887:L888"/>
    <mergeCell ref="K887:K888"/>
    <mergeCell ref="E873:E874"/>
    <mergeCell ref="D873:D874"/>
    <mergeCell ref="C873:C874"/>
    <mergeCell ref="A873:A880"/>
    <mergeCell ref="L875:L876"/>
    <mergeCell ref="K875:K876"/>
    <mergeCell ref="J875:J876"/>
    <mergeCell ref="I875:I876"/>
    <mergeCell ref="H875:H876"/>
    <mergeCell ref="G875:G876"/>
    <mergeCell ref="L873:L874"/>
    <mergeCell ref="K873:K874"/>
    <mergeCell ref="J873:J874"/>
    <mergeCell ref="I873:I874"/>
    <mergeCell ref="H873:H874"/>
    <mergeCell ref="G873:G874"/>
    <mergeCell ref="F873:F874"/>
    <mergeCell ref="F877:F878"/>
    <mergeCell ref="E877:E878"/>
    <mergeCell ref="D877:D878"/>
    <mergeCell ref="C877:C878"/>
    <mergeCell ref="L879:L880"/>
    <mergeCell ref="K879:K880"/>
    <mergeCell ref="J879:J880"/>
    <mergeCell ref="I879:I880"/>
    <mergeCell ref="H879:H880"/>
    <mergeCell ref="G879:G880"/>
    <mergeCell ref="F875:F876"/>
    <mergeCell ref="E875:E876"/>
    <mergeCell ref="D875:D876"/>
    <mergeCell ref="C875:C876"/>
    <mergeCell ref="L877:L878"/>
    <mergeCell ref="C857:C858"/>
    <mergeCell ref="L859:L860"/>
    <mergeCell ref="K859:K860"/>
    <mergeCell ref="J859:J860"/>
    <mergeCell ref="I859:I860"/>
    <mergeCell ref="H859:H860"/>
    <mergeCell ref="L853:L854"/>
    <mergeCell ref="K853:K854"/>
    <mergeCell ref="J853:J854"/>
    <mergeCell ref="I853:I854"/>
    <mergeCell ref="L851:L852"/>
    <mergeCell ref="K851:K852"/>
    <mergeCell ref="J851:J852"/>
    <mergeCell ref="H853:H854"/>
    <mergeCell ref="G853:G854"/>
    <mergeCell ref="F849:F850"/>
    <mergeCell ref="E849:E850"/>
    <mergeCell ref="D849:D850"/>
    <mergeCell ref="C849:C850"/>
    <mergeCell ref="H857:H858"/>
    <mergeCell ref="F853:F854"/>
    <mergeCell ref="E853:E854"/>
    <mergeCell ref="D853:D854"/>
    <mergeCell ref="C853:C854"/>
    <mergeCell ref="L855:L856"/>
    <mergeCell ref="F855:F856"/>
    <mergeCell ref="E855:E856"/>
    <mergeCell ref="D855:D856"/>
    <mergeCell ref="C855:C856"/>
    <mergeCell ref="K855:K856"/>
    <mergeCell ref="J855:J856"/>
    <mergeCell ref="I855:I856"/>
    <mergeCell ref="H855:H856"/>
    <mergeCell ref="G855:G856"/>
    <mergeCell ref="H843:L843"/>
    <mergeCell ref="G834:G835"/>
    <mergeCell ref="F834:F835"/>
    <mergeCell ref="E834:E835"/>
    <mergeCell ref="D834:D835"/>
    <mergeCell ref="C834:C835"/>
    <mergeCell ref="L836:L837"/>
    <mergeCell ref="K836:K837"/>
    <mergeCell ref="J836:J837"/>
    <mergeCell ref="I836:I837"/>
    <mergeCell ref="H836:H837"/>
    <mergeCell ref="E847:E848"/>
    <mergeCell ref="D847:D848"/>
    <mergeCell ref="C847:C848"/>
    <mergeCell ref="I851:I852"/>
    <mergeCell ref="H851:H852"/>
    <mergeCell ref="G851:G852"/>
    <mergeCell ref="H844:L844"/>
    <mergeCell ref="L847:L848"/>
    <mergeCell ref="K847:K848"/>
    <mergeCell ref="J847:J848"/>
    <mergeCell ref="I847:I848"/>
    <mergeCell ref="H847:H848"/>
    <mergeCell ref="G847:G848"/>
    <mergeCell ref="F847:F848"/>
    <mergeCell ref="F851:F852"/>
    <mergeCell ref="E851:E852"/>
    <mergeCell ref="D851:D852"/>
    <mergeCell ref="C851:C852"/>
    <mergeCell ref="G832:G833"/>
    <mergeCell ref="F832:F833"/>
    <mergeCell ref="E832:E833"/>
    <mergeCell ref="D832:D833"/>
    <mergeCell ref="C832:C833"/>
    <mergeCell ref="L834:L835"/>
    <mergeCell ref="K834:K835"/>
    <mergeCell ref="J834:J835"/>
    <mergeCell ref="I834:I835"/>
    <mergeCell ref="H834:H835"/>
    <mergeCell ref="A841:L841"/>
    <mergeCell ref="A842:L842"/>
    <mergeCell ref="A843:A844"/>
    <mergeCell ref="A845:A846"/>
    <mergeCell ref="B843:B844"/>
    <mergeCell ref="B845:B846"/>
    <mergeCell ref="C843:G843"/>
    <mergeCell ref="C844:G844"/>
    <mergeCell ref="A847:A854"/>
    <mergeCell ref="L849:L850"/>
    <mergeCell ref="K849:K850"/>
    <mergeCell ref="J849:J850"/>
    <mergeCell ref="I849:I850"/>
    <mergeCell ref="H849:H850"/>
    <mergeCell ref="G849:G850"/>
    <mergeCell ref="A830:A837"/>
    <mergeCell ref="L832:L833"/>
    <mergeCell ref="K832:K833"/>
    <mergeCell ref="J832:J833"/>
    <mergeCell ref="I832:I833"/>
    <mergeCell ref="H832:H833"/>
    <mergeCell ref="F828:F829"/>
    <mergeCell ref="E828:E829"/>
    <mergeCell ref="D828:D829"/>
    <mergeCell ref="C828:C829"/>
    <mergeCell ref="L830:L831"/>
    <mergeCell ref="K830:K831"/>
    <mergeCell ref="J830:J831"/>
    <mergeCell ref="I830:I831"/>
    <mergeCell ref="H830:H831"/>
    <mergeCell ref="G830:G831"/>
    <mergeCell ref="G836:G837"/>
    <mergeCell ref="F836:F837"/>
    <mergeCell ref="E836:E837"/>
    <mergeCell ref="D836:D837"/>
    <mergeCell ref="C836:C837"/>
    <mergeCell ref="L828:L829"/>
    <mergeCell ref="K828:K829"/>
    <mergeCell ref="J828:J829"/>
    <mergeCell ref="I828:I829"/>
    <mergeCell ref="H828:H829"/>
    <mergeCell ref="G828:G829"/>
    <mergeCell ref="F824:F825"/>
    <mergeCell ref="E824:E825"/>
    <mergeCell ref="D824:D825"/>
    <mergeCell ref="C824:C825"/>
    <mergeCell ref="L826:L827"/>
    <mergeCell ref="K826:K827"/>
    <mergeCell ref="J826:J827"/>
    <mergeCell ref="I826:I827"/>
    <mergeCell ref="H826:H827"/>
    <mergeCell ref="G826:G827"/>
    <mergeCell ref="F830:F831"/>
    <mergeCell ref="E830:E831"/>
    <mergeCell ref="D830:D831"/>
    <mergeCell ref="C830:C831"/>
    <mergeCell ref="L824:L825"/>
    <mergeCell ref="K824:K825"/>
    <mergeCell ref="J824:J825"/>
    <mergeCell ref="I824:I825"/>
    <mergeCell ref="H824:H825"/>
    <mergeCell ref="G824:G825"/>
    <mergeCell ref="L822:L823"/>
    <mergeCell ref="K822:K823"/>
    <mergeCell ref="J822:J823"/>
    <mergeCell ref="I822:I823"/>
    <mergeCell ref="H822:H823"/>
    <mergeCell ref="G822:G823"/>
    <mergeCell ref="F822:F823"/>
    <mergeCell ref="F826:F827"/>
    <mergeCell ref="E826:E827"/>
    <mergeCell ref="D826:D827"/>
    <mergeCell ref="C826:C827"/>
    <mergeCell ref="C808:C809"/>
    <mergeCell ref="C810:C811"/>
    <mergeCell ref="I783:I784"/>
    <mergeCell ref="J783:J784"/>
    <mergeCell ref="A796:A803"/>
    <mergeCell ref="C796:C797"/>
    <mergeCell ref="C798:C799"/>
    <mergeCell ref="C800:C801"/>
    <mergeCell ref="C802:C803"/>
    <mergeCell ref="C783:C784"/>
    <mergeCell ref="D783:D784"/>
    <mergeCell ref="E783:E784"/>
    <mergeCell ref="F783:F784"/>
    <mergeCell ref="G783:G784"/>
    <mergeCell ref="H783:H784"/>
    <mergeCell ref="E822:E823"/>
    <mergeCell ref="D822:D823"/>
    <mergeCell ref="C822:C823"/>
    <mergeCell ref="A822:A829"/>
    <mergeCell ref="C818:G819"/>
    <mergeCell ref="G775:G776"/>
    <mergeCell ref="H775:H776"/>
    <mergeCell ref="I775:I776"/>
    <mergeCell ref="J775:J776"/>
    <mergeCell ref="G779:G780"/>
    <mergeCell ref="G773:G774"/>
    <mergeCell ref="H773:H774"/>
    <mergeCell ref="I773:I774"/>
    <mergeCell ref="J773:J774"/>
    <mergeCell ref="J779:J780"/>
    <mergeCell ref="C781:C782"/>
    <mergeCell ref="D781:D782"/>
    <mergeCell ref="E781:E782"/>
    <mergeCell ref="F781:F782"/>
    <mergeCell ref="G781:G782"/>
    <mergeCell ref="H781:H782"/>
    <mergeCell ref="I781:I782"/>
    <mergeCell ref="J781:J782"/>
    <mergeCell ref="H777:H778"/>
    <mergeCell ref="I777:I778"/>
    <mergeCell ref="J777:J778"/>
    <mergeCell ref="C779:C780"/>
    <mergeCell ref="D779:D780"/>
    <mergeCell ref="H779:H780"/>
    <mergeCell ref="I779:I780"/>
    <mergeCell ref="F779:F780"/>
    <mergeCell ref="A816:L816"/>
    <mergeCell ref="A817:L817"/>
    <mergeCell ref="A804:A811"/>
    <mergeCell ref="C804:C805"/>
    <mergeCell ref="C806:C807"/>
    <mergeCell ref="E779:E780"/>
    <mergeCell ref="H769:H770"/>
    <mergeCell ref="I769:I770"/>
    <mergeCell ref="J769:J770"/>
    <mergeCell ref="C771:C772"/>
    <mergeCell ref="D771:D772"/>
    <mergeCell ref="E771:E772"/>
    <mergeCell ref="F771:F772"/>
    <mergeCell ref="G771:G772"/>
    <mergeCell ref="H771:H772"/>
    <mergeCell ref="I771:I772"/>
    <mergeCell ref="A769:A776"/>
    <mergeCell ref="C769:C770"/>
    <mergeCell ref="D769:D770"/>
    <mergeCell ref="E769:E770"/>
    <mergeCell ref="F769:F770"/>
    <mergeCell ref="G769:G770"/>
    <mergeCell ref="C775:C776"/>
    <mergeCell ref="D775:D776"/>
    <mergeCell ref="E775:E776"/>
    <mergeCell ref="F775:F776"/>
    <mergeCell ref="E743:E744"/>
    <mergeCell ref="F743:F744"/>
    <mergeCell ref="G743:G744"/>
    <mergeCell ref="C747:C748"/>
    <mergeCell ref="D747:D748"/>
    <mergeCell ref="E747:E748"/>
    <mergeCell ref="F747:F748"/>
    <mergeCell ref="F764:G764"/>
    <mergeCell ref="G755:G756"/>
    <mergeCell ref="H755:H756"/>
    <mergeCell ref="C757:C758"/>
    <mergeCell ref="D757:D758"/>
    <mergeCell ref="E757:E758"/>
    <mergeCell ref="F757:F758"/>
    <mergeCell ref="G757:G758"/>
    <mergeCell ref="H757:H758"/>
    <mergeCell ref="H751:H752"/>
    <mergeCell ref="C753:C754"/>
    <mergeCell ref="D753:D754"/>
    <mergeCell ref="E753:E754"/>
    <mergeCell ref="F753:F754"/>
    <mergeCell ref="G753:G754"/>
    <mergeCell ref="H753:H754"/>
    <mergeCell ref="C755:C756"/>
    <mergeCell ref="D755:D756"/>
    <mergeCell ref="E755:E756"/>
    <mergeCell ref="F755:F756"/>
    <mergeCell ref="C764:E764"/>
    <mergeCell ref="E715:E716"/>
    <mergeCell ref="D715:D716"/>
    <mergeCell ref="C715:C716"/>
    <mergeCell ref="B715:B716"/>
    <mergeCell ref="E717:E718"/>
    <mergeCell ref="D717:D718"/>
    <mergeCell ref="C717:C718"/>
    <mergeCell ref="B717:B718"/>
    <mergeCell ref="E710:E711"/>
    <mergeCell ref="D710:D711"/>
    <mergeCell ref="C710:C711"/>
    <mergeCell ref="G747:G748"/>
    <mergeCell ref="H747:H748"/>
    <mergeCell ref="C749:C750"/>
    <mergeCell ref="D749:D750"/>
    <mergeCell ref="E749:E750"/>
    <mergeCell ref="F749:F750"/>
    <mergeCell ref="G749:G750"/>
    <mergeCell ref="H749:H750"/>
    <mergeCell ref="H743:H744"/>
    <mergeCell ref="C745:C746"/>
    <mergeCell ref="D745:D746"/>
    <mergeCell ref="E745:E746"/>
    <mergeCell ref="F745:F746"/>
    <mergeCell ref="G745:G746"/>
    <mergeCell ref="H745:H746"/>
    <mergeCell ref="B712:B714"/>
    <mergeCell ref="B710:B711"/>
    <mergeCell ref="A732:H732"/>
    <mergeCell ref="A743:A750"/>
    <mergeCell ref="C743:C744"/>
    <mergeCell ref="D743:D744"/>
    <mergeCell ref="A630:A637"/>
    <mergeCell ref="C630:C631"/>
    <mergeCell ref="D630:D631"/>
    <mergeCell ref="E630:E631"/>
    <mergeCell ref="F630:F631"/>
    <mergeCell ref="C634:C635"/>
    <mergeCell ref="D634:D635"/>
    <mergeCell ref="E634:E635"/>
    <mergeCell ref="F634:F635"/>
    <mergeCell ref="C659:C660"/>
    <mergeCell ref="D659:D660"/>
    <mergeCell ref="C739:D739"/>
    <mergeCell ref="C740:D740"/>
    <mergeCell ref="E739:F739"/>
    <mergeCell ref="E740:F740"/>
    <mergeCell ref="B704:B705"/>
    <mergeCell ref="B696:D696"/>
    <mergeCell ref="B697:D697"/>
    <mergeCell ref="E700:E701"/>
    <mergeCell ref="D700:D701"/>
    <mergeCell ref="E725:E726"/>
    <mergeCell ref="D725:D726"/>
    <mergeCell ref="C725:C726"/>
    <mergeCell ref="B725:B726"/>
    <mergeCell ref="E719:E720"/>
    <mergeCell ref="D719:D720"/>
    <mergeCell ref="C719:C720"/>
    <mergeCell ref="B719:B720"/>
    <mergeCell ref="E721:E722"/>
    <mergeCell ref="D721:D722"/>
    <mergeCell ref="B708:B709"/>
    <mergeCell ref="E649:E650"/>
    <mergeCell ref="D622:D623"/>
    <mergeCell ref="E622:E623"/>
    <mergeCell ref="F622:F623"/>
    <mergeCell ref="C700:C701"/>
    <mergeCell ref="B700:B701"/>
    <mergeCell ref="C676:E677"/>
    <mergeCell ref="C678:E679"/>
    <mergeCell ref="C680:E681"/>
    <mergeCell ref="C682:E683"/>
    <mergeCell ref="C684:E685"/>
    <mergeCell ref="C686:E687"/>
    <mergeCell ref="C688:E689"/>
    <mergeCell ref="E659:E660"/>
    <mergeCell ref="C661:C662"/>
    <mergeCell ref="D661:D662"/>
    <mergeCell ref="E661:E662"/>
    <mergeCell ref="C653:C654"/>
    <mergeCell ref="D653:D654"/>
    <mergeCell ref="E653:E654"/>
    <mergeCell ref="C632:C633"/>
    <mergeCell ref="H626:H627"/>
    <mergeCell ref="C628:C629"/>
    <mergeCell ref="D628:D629"/>
    <mergeCell ref="E628:E629"/>
    <mergeCell ref="F628:F629"/>
    <mergeCell ref="G628:G629"/>
    <mergeCell ref="H628:H629"/>
    <mergeCell ref="D624:D625"/>
    <mergeCell ref="E624:E625"/>
    <mergeCell ref="F624:F625"/>
    <mergeCell ref="G624:G625"/>
    <mergeCell ref="H624:H625"/>
    <mergeCell ref="D655:D656"/>
    <mergeCell ref="E655:E656"/>
    <mergeCell ref="C657:C658"/>
    <mergeCell ref="D657:D658"/>
    <mergeCell ref="E657:E658"/>
    <mergeCell ref="E626:E627"/>
    <mergeCell ref="F626:F627"/>
    <mergeCell ref="G626:G627"/>
    <mergeCell ref="G634:G635"/>
    <mergeCell ref="C636:C637"/>
    <mergeCell ref="D636:D637"/>
    <mergeCell ref="E636:E637"/>
    <mergeCell ref="F636:F637"/>
    <mergeCell ref="C651:C652"/>
    <mergeCell ref="D651:D652"/>
    <mergeCell ref="E651:E652"/>
    <mergeCell ref="G605:G606"/>
    <mergeCell ref="C607:C608"/>
    <mergeCell ref="D607:D608"/>
    <mergeCell ref="E607:E608"/>
    <mergeCell ref="F607:F608"/>
    <mergeCell ref="G607:G608"/>
    <mergeCell ref="C603:C604"/>
    <mergeCell ref="D603:D604"/>
    <mergeCell ref="E603:E604"/>
    <mergeCell ref="F603:F604"/>
    <mergeCell ref="G603:G604"/>
    <mergeCell ref="A605:A612"/>
    <mergeCell ref="C605:C606"/>
    <mergeCell ref="D605:D606"/>
    <mergeCell ref="E605:E606"/>
    <mergeCell ref="F605:F606"/>
    <mergeCell ref="E599:E600"/>
    <mergeCell ref="F599:F600"/>
    <mergeCell ref="G599:G600"/>
    <mergeCell ref="C601:C602"/>
    <mergeCell ref="D601:D602"/>
    <mergeCell ref="E601:E602"/>
    <mergeCell ref="F601:F602"/>
    <mergeCell ref="G601:G602"/>
    <mergeCell ref="C611:C612"/>
    <mergeCell ref="D611:D612"/>
    <mergeCell ref="E611:E612"/>
    <mergeCell ref="F611:F612"/>
    <mergeCell ref="G611:G612"/>
    <mergeCell ref="A597:A604"/>
    <mergeCell ref="C597:C598"/>
    <mergeCell ref="G609:G610"/>
    <mergeCell ref="E597:E598"/>
    <mergeCell ref="F597:F598"/>
    <mergeCell ref="G597:G598"/>
    <mergeCell ref="C599:C600"/>
    <mergeCell ref="D599:D600"/>
    <mergeCell ref="G584:G585"/>
    <mergeCell ref="H584:H585"/>
    <mergeCell ref="C586:C587"/>
    <mergeCell ref="D586:D587"/>
    <mergeCell ref="E586:E587"/>
    <mergeCell ref="F586:F587"/>
    <mergeCell ref="G586:G587"/>
    <mergeCell ref="H586:H587"/>
    <mergeCell ref="H580:H581"/>
    <mergeCell ref="C582:C583"/>
    <mergeCell ref="D582:D583"/>
    <mergeCell ref="E582:E583"/>
    <mergeCell ref="F582:F583"/>
    <mergeCell ref="G582:G583"/>
    <mergeCell ref="H582:H583"/>
    <mergeCell ref="G580:G581"/>
    <mergeCell ref="C584:C585"/>
    <mergeCell ref="D584:D585"/>
    <mergeCell ref="E584:E585"/>
    <mergeCell ref="F584:F585"/>
    <mergeCell ref="D597:D598"/>
    <mergeCell ref="A580:A587"/>
    <mergeCell ref="C580:C581"/>
    <mergeCell ref="D580:D581"/>
    <mergeCell ref="E580:E581"/>
    <mergeCell ref="F580:F581"/>
    <mergeCell ref="C568:H569"/>
    <mergeCell ref="A517:A524"/>
    <mergeCell ref="C517:C518"/>
    <mergeCell ref="C519:C520"/>
    <mergeCell ref="C521:C522"/>
    <mergeCell ref="C523:C524"/>
    <mergeCell ref="A572:A579"/>
    <mergeCell ref="C572:C573"/>
    <mergeCell ref="D572:D573"/>
    <mergeCell ref="E572:E573"/>
    <mergeCell ref="F572:F573"/>
    <mergeCell ref="H576:H577"/>
    <mergeCell ref="C578:C579"/>
    <mergeCell ref="D578:D579"/>
    <mergeCell ref="E578:E579"/>
    <mergeCell ref="F578:F579"/>
    <mergeCell ref="G578:G579"/>
    <mergeCell ref="H578:H579"/>
    <mergeCell ref="D574:D575"/>
    <mergeCell ref="E574:E575"/>
    <mergeCell ref="F574:F575"/>
    <mergeCell ref="G574:G575"/>
    <mergeCell ref="C576:C577"/>
    <mergeCell ref="D576:D577"/>
    <mergeCell ref="E576:E577"/>
    <mergeCell ref="F576:F577"/>
    <mergeCell ref="G576:G577"/>
    <mergeCell ref="G572:G573"/>
    <mergeCell ref="H572:H573"/>
    <mergeCell ref="C574:C575"/>
    <mergeCell ref="A544:A551"/>
    <mergeCell ref="C544:C545"/>
    <mergeCell ref="C546:C547"/>
    <mergeCell ref="C548:C549"/>
    <mergeCell ref="C550:C551"/>
    <mergeCell ref="A552:A559"/>
    <mergeCell ref="C552:C553"/>
    <mergeCell ref="C554:C555"/>
    <mergeCell ref="C556:C557"/>
    <mergeCell ref="C558:C559"/>
    <mergeCell ref="A500:A507"/>
    <mergeCell ref="C500:C501"/>
    <mergeCell ref="D500:D501"/>
    <mergeCell ref="E500:E501"/>
    <mergeCell ref="C502:C503"/>
    <mergeCell ref="D502:D503"/>
    <mergeCell ref="A525:A532"/>
    <mergeCell ref="C525:C526"/>
    <mergeCell ref="C527:C528"/>
    <mergeCell ref="C529:C530"/>
    <mergeCell ref="C531:C532"/>
    <mergeCell ref="E502:E503"/>
    <mergeCell ref="C504:C505"/>
    <mergeCell ref="D504:D505"/>
    <mergeCell ref="E504:E505"/>
    <mergeCell ref="C506:C507"/>
    <mergeCell ref="D506:D507"/>
    <mergeCell ref="E506:E507"/>
    <mergeCell ref="H574:H575"/>
    <mergeCell ref="K481:K482"/>
    <mergeCell ref="G481:G482"/>
    <mergeCell ref="H481:H482"/>
    <mergeCell ref="I481:I482"/>
    <mergeCell ref="J481:J482"/>
    <mergeCell ref="J479:J480"/>
    <mergeCell ref="K479:K480"/>
    <mergeCell ref="C481:C482"/>
    <mergeCell ref="D481:D482"/>
    <mergeCell ref="E481:E482"/>
    <mergeCell ref="F481:F482"/>
    <mergeCell ref="A492:A499"/>
    <mergeCell ref="C492:C493"/>
    <mergeCell ref="D492:D493"/>
    <mergeCell ref="E492:E493"/>
    <mergeCell ref="C494:C495"/>
    <mergeCell ref="D494:D495"/>
    <mergeCell ref="E494:E495"/>
    <mergeCell ref="C496:C497"/>
    <mergeCell ref="D496:D497"/>
    <mergeCell ref="E496:E497"/>
    <mergeCell ref="C498:C499"/>
    <mergeCell ref="D498:D499"/>
    <mergeCell ref="E498:E499"/>
    <mergeCell ref="A475:A482"/>
    <mergeCell ref="I477:I478"/>
    <mergeCell ref="J477:J478"/>
    <mergeCell ref="K477:K478"/>
    <mergeCell ref="C479:C480"/>
    <mergeCell ref="D479:D480"/>
    <mergeCell ref="E479:E480"/>
    <mergeCell ref="F479:F480"/>
    <mergeCell ref="G479:G480"/>
    <mergeCell ref="H479:H480"/>
    <mergeCell ref="I479:I480"/>
    <mergeCell ref="H475:H476"/>
    <mergeCell ref="I475:I476"/>
    <mergeCell ref="J475:J476"/>
    <mergeCell ref="K475:K476"/>
    <mergeCell ref="C477:C478"/>
    <mergeCell ref="D477:D478"/>
    <mergeCell ref="E477:E478"/>
    <mergeCell ref="F477:F478"/>
    <mergeCell ref="G477:G478"/>
    <mergeCell ref="H477:H478"/>
    <mergeCell ref="C475:C476"/>
    <mergeCell ref="D475:D476"/>
    <mergeCell ref="E475:E476"/>
    <mergeCell ref="F475:F476"/>
    <mergeCell ref="G475:G476"/>
    <mergeCell ref="D469:D470"/>
    <mergeCell ref="E469:E470"/>
    <mergeCell ref="F469:F470"/>
    <mergeCell ref="G469:G470"/>
    <mergeCell ref="H469:H470"/>
    <mergeCell ref="I469:I470"/>
    <mergeCell ref="A467:A474"/>
    <mergeCell ref="C467:C468"/>
    <mergeCell ref="D467:D468"/>
    <mergeCell ref="E467:E468"/>
    <mergeCell ref="F467:F468"/>
    <mergeCell ref="G467:G468"/>
    <mergeCell ref="H467:H468"/>
    <mergeCell ref="K471:K472"/>
    <mergeCell ref="C473:C474"/>
    <mergeCell ref="D473:D474"/>
    <mergeCell ref="E473:E474"/>
    <mergeCell ref="F473:F474"/>
    <mergeCell ref="G473:G474"/>
    <mergeCell ref="H473:H474"/>
    <mergeCell ref="I473:I474"/>
    <mergeCell ref="J473:J474"/>
    <mergeCell ref="K473:K474"/>
    <mergeCell ref="J469:J470"/>
    <mergeCell ref="K469:K470"/>
    <mergeCell ref="C471:C472"/>
    <mergeCell ref="D471:D472"/>
    <mergeCell ref="E471:E472"/>
    <mergeCell ref="F471:F472"/>
    <mergeCell ref="G471:G472"/>
    <mergeCell ref="H471:H472"/>
    <mergeCell ref="I471:I472"/>
    <mergeCell ref="H391:H392"/>
    <mergeCell ref="G391:G392"/>
    <mergeCell ref="F391:F392"/>
    <mergeCell ref="H387:H388"/>
    <mergeCell ref="G387:G388"/>
    <mergeCell ref="F387:F388"/>
    <mergeCell ref="E387:E388"/>
    <mergeCell ref="D387:D388"/>
    <mergeCell ref="C387:C388"/>
    <mergeCell ref="B404:B409"/>
    <mergeCell ref="C404:J404"/>
    <mergeCell ref="A431:I431"/>
    <mergeCell ref="A432:I432"/>
    <mergeCell ref="A433:I433"/>
    <mergeCell ref="H422:I423"/>
    <mergeCell ref="H424:I425"/>
    <mergeCell ref="J422:J423"/>
    <mergeCell ref="C424:C425"/>
    <mergeCell ref="D424:D425"/>
    <mergeCell ref="E424:E425"/>
    <mergeCell ref="J424:J425"/>
    <mergeCell ref="J418:J419"/>
    <mergeCell ref="A418:A425"/>
    <mergeCell ref="C418:C419"/>
    <mergeCell ref="D418:D419"/>
    <mergeCell ref="E418:E419"/>
    <mergeCell ref="C422:C423"/>
    <mergeCell ref="D422:D423"/>
    <mergeCell ref="E422:E423"/>
    <mergeCell ref="H383:H384"/>
    <mergeCell ref="G383:G384"/>
    <mergeCell ref="F383:F384"/>
    <mergeCell ref="H379:H380"/>
    <mergeCell ref="G379:G380"/>
    <mergeCell ref="F379:F380"/>
    <mergeCell ref="E379:E380"/>
    <mergeCell ref="D379:D380"/>
    <mergeCell ref="C379:C380"/>
    <mergeCell ref="C405:J405"/>
    <mergeCell ref="C406:E406"/>
    <mergeCell ref="C407:E407"/>
    <mergeCell ref="F406:J406"/>
    <mergeCell ref="F407:J407"/>
    <mergeCell ref="E391:E392"/>
    <mergeCell ref="D391:D392"/>
    <mergeCell ref="C391:C392"/>
    <mergeCell ref="H393:H394"/>
    <mergeCell ref="G393:G394"/>
    <mergeCell ref="F393:F394"/>
    <mergeCell ref="E393:E394"/>
    <mergeCell ref="D393:D394"/>
    <mergeCell ref="C393:C394"/>
    <mergeCell ref="A401:J401"/>
    <mergeCell ref="A402:J402"/>
    <mergeCell ref="A403:J403"/>
    <mergeCell ref="A387:A394"/>
    <mergeCell ref="H389:H390"/>
    <mergeCell ref="G389:G390"/>
    <mergeCell ref="F389:F390"/>
    <mergeCell ref="E389:E390"/>
    <mergeCell ref="D389:D390"/>
    <mergeCell ref="K362:K363"/>
    <mergeCell ref="L362:L363"/>
    <mergeCell ref="M362:M363"/>
    <mergeCell ref="N362:N363"/>
    <mergeCell ref="C364:C365"/>
    <mergeCell ref="D364:D365"/>
    <mergeCell ref="E364:E365"/>
    <mergeCell ref="F364:F365"/>
    <mergeCell ref="E383:E384"/>
    <mergeCell ref="D383:D384"/>
    <mergeCell ref="C383:C384"/>
    <mergeCell ref="G362:H363"/>
    <mergeCell ref="G364:H365"/>
    <mergeCell ref="M364:M365"/>
    <mergeCell ref="N364:N365"/>
    <mergeCell ref="I350:J351"/>
    <mergeCell ref="K352:K353"/>
    <mergeCell ref="L352:L353"/>
    <mergeCell ref="M352:M353"/>
    <mergeCell ref="N352:N353"/>
    <mergeCell ref="C354:C355"/>
    <mergeCell ref="D354:D355"/>
    <mergeCell ref="E354:E355"/>
    <mergeCell ref="F354:F355"/>
    <mergeCell ref="K350:K351"/>
    <mergeCell ref="K360:K361"/>
    <mergeCell ref="L360:L361"/>
    <mergeCell ref="M360:M361"/>
    <mergeCell ref="N360:N361"/>
    <mergeCell ref="C362:C363"/>
    <mergeCell ref="D362:D363"/>
    <mergeCell ref="E362:E363"/>
    <mergeCell ref="N358:N359"/>
    <mergeCell ref="I354:J355"/>
    <mergeCell ref="C345:M345"/>
    <mergeCell ref="C346:M346"/>
    <mergeCell ref="C347:E347"/>
    <mergeCell ref="C348:E348"/>
    <mergeCell ref="F347:J347"/>
    <mergeCell ref="F348:J348"/>
    <mergeCell ref="K347:M347"/>
    <mergeCell ref="K348:M348"/>
    <mergeCell ref="N345:N348"/>
    <mergeCell ref="K356:K357"/>
    <mergeCell ref="L356:L357"/>
    <mergeCell ref="M356:M357"/>
    <mergeCell ref="N356:N357"/>
    <mergeCell ref="E352:E353"/>
    <mergeCell ref="F352:F353"/>
    <mergeCell ref="C350:C351"/>
    <mergeCell ref="D350:D351"/>
    <mergeCell ref="E350:E351"/>
    <mergeCell ref="F350:F351"/>
    <mergeCell ref="I352:J353"/>
    <mergeCell ref="I356:J357"/>
    <mergeCell ref="I358:J359"/>
    <mergeCell ref="G349:H349"/>
    <mergeCell ref="I349:J349"/>
    <mergeCell ref="L350:L351"/>
    <mergeCell ref="M350:M351"/>
    <mergeCell ref="N350:N351"/>
    <mergeCell ref="C352:C353"/>
    <mergeCell ref="D352:D353"/>
    <mergeCell ref="F362:F363"/>
    <mergeCell ref="C360:C361"/>
    <mergeCell ref="D360:D361"/>
    <mergeCell ref="E360:E361"/>
    <mergeCell ref="A332:A339"/>
    <mergeCell ref="C332:C333"/>
    <mergeCell ref="D332:D333"/>
    <mergeCell ref="E332:E333"/>
    <mergeCell ref="C334:C335"/>
    <mergeCell ref="D334:D335"/>
    <mergeCell ref="E334:E335"/>
    <mergeCell ref="I360:J361"/>
    <mergeCell ref="A358:A365"/>
    <mergeCell ref="C358:C359"/>
    <mergeCell ref="D358:D359"/>
    <mergeCell ref="E358:E359"/>
    <mergeCell ref="F358:F359"/>
    <mergeCell ref="K354:K355"/>
    <mergeCell ref="L354:L355"/>
    <mergeCell ref="M354:M355"/>
    <mergeCell ref="N354:N355"/>
    <mergeCell ref="C356:C357"/>
    <mergeCell ref="D356:D357"/>
    <mergeCell ref="K364:K365"/>
    <mergeCell ref="L364:L365"/>
    <mergeCell ref="K358:K359"/>
    <mergeCell ref="L358:L359"/>
    <mergeCell ref="M358:M359"/>
    <mergeCell ref="D326:D327"/>
    <mergeCell ref="E326:E327"/>
    <mergeCell ref="C328:C329"/>
    <mergeCell ref="D328:D329"/>
    <mergeCell ref="E328:E329"/>
    <mergeCell ref="C336:C337"/>
    <mergeCell ref="D336:D337"/>
    <mergeCell ref="E336:E337"/>
    <mergeCell ref="C338:C339"/>
    <mergeCell ref="D338:D339"/>
    <mergeCell ref="E338:E339"/>
    <mergeCell ref="C330:C331"/>
    <mergeCell ref="D330:D331"/>
    <mergeCell ref="E330:E331"/>
    <mergeCell ref="A307:A314"/>
    <mergeCell ref="C307:C308"/>
    <mergeCell ref="D307:D308"/>
    <mergeCell ref="E307:E308"/>
    <mergeCell ref="C309:C310"/>
    <mergeCell ref="D309:D310"/>
    <mergeCell ref="E309:E310"/>
    <mergeCell ref="C313:C314"/>
    <mergeCell ref="D313:D314"/>
    <mergeCell ref="E313:E314"/>
    <mergeCell ref="A299:A306"/>
    <mergeCell ref="C299:C300"/>
    <mergeCell ref="D299:D300"/>
    <mergeCell ref="E299:E300"/>
    <mergeCell ref="C301:C302"/>
    <mergeCell ref="D301:D302"/>
    <mergeCell ref="E301:E302"/>
    <mergeCell ref="C303:C304"/>
    <mergeCell ref="D303:D304"/>
    <mergeCell ref="E303:E304"/>
    <mergeCell ref="C311:C312"/>
    <mergeCell ref="D311:D312"/>
    <mergeCell ref="E311:E312"/>
    <mergeCell ref="E281:E282"/>
    <mergeCell ref="F281:F282"/>
    <mergeCell ref="G281:G282"/>
    <mergeCell ref="C285:C286"/>
    <mergeCell ref="D285:D286"/>
    <mergeCell ref="E285:E286"/>
    <mergeCell ref="F285:F286"/>
    <mergeCell ref="C305:C306"/>
    <mergeCell ref="D305:D306"/>
    <mergeCell ref="E305:E306"/>
    <mergeCell ref="A291:I291"/>
    <mergeCell ref="I279:I280"/>
    <mergeCell ref="G277:G278"/>
    <mergeCell ref="H277:H278"/>
    <mergeCell ref="I277:I278"/>
    <mergeCell ref="I285:I286"/>
    <mergeCell ref="I256:I257"/>
    <mergeCell ref="H273:H274"/>
    <mergeCell ref="I273:I274"/>
    <mergeCell ref="C275:C276"/>
    <mergeCell ref="D275:D276"/>
    <mergeCell ref="E275:E276"/>
    <mergeCell ref="F275:F276"/>
    <mergeCell ref="G275:G276"/>
    <mergeCell ref="H275:H276"/>
    <mergeCell ref="I275:I276"/>
    <mergeCell ref="C287:C288"/>
    <mergeCell ref="D287:D288"/>
    <mergeCell ref="E287:E288"/>
    <mergeCell ref="F287:F288"/>
    <mergeCell ref="G287:G288"/>
    <mergeCell ref="H287:H288"/>
    <mergeCell ref="I287:I288"/>
    <mergeCell ref="H281:H282"/>
    <mergeCell ref="I281:I282"/>
    <mergeCell ref="C283:C284"/>
    <mergeCell ref="D283:D284"/>
    <mergeCell ref="E283:E284"/>
    <mergeCell ref="F283:F284"/>
    <mergeCell ref="G283:G284"/>
    <mergeCell ref="H283:H284"/>
    <mergeCell ref="I283:I284"/>
    <mergeCell ref="I258:I259"/>
    <mergeCell ref="F231:H234"/>
    <mergeCell ref="F235:H236"/>
    <mergeCell ref="I252:I253"/>
    <mergeCell ref="B194:B195"/>
    <mergeCell ref="F185:G188"/>
    <mergeCell ref="B197:B198"/>
    <mergeCell ref="E207:E208"/>
    <mergeCell ref="E209:E210"/>
    <mergeCell ref="A185:A188"/>
    <mergeCell ref="C197:C198"/>
    <mergeCell ref="D197:D198"/>
    <mergeCell ref="A273:A280"/>
    <mergeCell ref="C273:C274"/>
    <mergeCell ref="D273:D274"/>
    <mergeCell ref="E273:E274"/>
    <mergeCell ref="F273:F274"/>
    <mergeCell ref="G273:G274"/>
    <mergeCell ref="C277:C278"/>
    <mergeCell ref="D277:D278"/>
    <mergeCell ref="E277:E278"/>
    <mergeCell ref="F277:F278"/>
    <mergeCell ref="A254:A261"/>
    <mergeCell ref="C254:C255"/>
    <mergeCell ref="D254:D255"/>
    <mergeCell ref="E254:E255"/>
    <mergeCell ref="F254:F255"/>
    <mergeCell ref="G254:G255"/>
    <mergeCell ref="I260:I261"/>
    <mergeCell ref="H254:H255"/>
    <mergeCell ref="I271:I272"/>
    <mergeCell ref="C262:H262"/>
    <mergeCell ref="C279:C280"/>
    <mergeCell ref="A237:G237"/>
    <mergeCell ref="C235:C236"/>
    <mergeCell ref="B235:B236"/>
    <mergeCell ref="H246:H247"/>
    <mergeCell ref="I246:I247"/>
    <mergeCell ref="C248:C249"/>
    <mergeCell ref="D248:D249"/>
    <mergeCell ref="E248:E249"/>
    <mergeCell ref="F248:F249"/>
    <mergeCell ref="G248:G249"/>
    <mergeCell ref="H248:H249"/>
    <mergeCell ref="I248:I249"/>
    <mergeCell ref="G250:G251"/>
    <mergeCell ref="H250:H251"/>
    <mergeCell ref="I250:I251"/>
    <mergeCell ref="C252:C253"/>
    <mergeCell ref="D252:D253"/>
    <mergeCell ref="E252:E253"/>
    <mergeCell ref="F252:F253"/>
    <mergeCell ref="G246:G247"/>
    <mergeCell ref="E197:E198"/>
    <mergeCell ref="A197:A198"/>
    <mergeCell ref="A207:A210"/>
    <mergeCell ref="B207:D207"/>
    <mergeCell ref="F163:H163"/>
    <mergeCell ref="F164:H164"/>
    <mergeCell ref="F165:H165"/>
    <mergeCell ref="F166:H166"/>
    <mergeCell ref="F168:H168"/>
    <mergeCell ref="F169:H169"/>
    <mergeCell ref="E171:E172"/>
    <mergeCell ref="D171:D172"/>
    <mergeCell ref="C171:C172"/>
    <mergeCell ref="B171:B172"/>
    <mergeCell ref="E176:E177"/>
    <mergeCell ref="D176:D177"/>
    <mergeCell ref="C176:C177"/>
    <mergeCell ref="B176:B177"/>
    <mergeCell ref="F167:H167"/>
    <mergeCell ref="F170:H170"/>
    <mergeCell ref="F171:H172"/>
    <mergeCell ref="F173:H173"/>
    <mergeCell ref="F174:H174"/>
    <mergeCell ref="F175:H175"/>
    <mergeCell ref="F176:H177"/>
    <mergeCell ref="C194:C195"/>
    <mergeCell ref="D194:D195"/>
    <mergeCell ref="E194:E195"/>
    <mergeCell ref="A182:G182"/>
    <mergeCell ref="A183:G183"/>
    <mergeCell ref="A171:A172"/>
    <mergeCell ref="B185:D185"/>
    <mergeCell ref="B156:E156"/>
    <mergeCell ref="B157:E157"/>
    <mergeCell ref="A156:A159"/>
    <mergeCell ref="C147:C148"/>
    <mergeCell ref="D147:D148"/>
    <mergeCell ref="E147:E148"/>
    <mergeCell ref="F147:F148"/>
    <mergeCell ref="F156:H159"/>
    <mergeCell ref="F160:H160"/>
    <mergeCell ref="F161:H161"/>
    <mergeCell ref="A133:A140"/>
    <mergeCell ref="C133:C134"/>
    <mergeCell ref="D133:D134"/>
    <mergeCell ref="E133:E134"/>
    <mergeCell ref="F133:F134"/>
    <mergeCell ref="A154:H154"/>
    <mergeCell ref="A153:H153"/>
    <mergeCell ref="G135:I136"/>
    <mergeCell ref="C143:C144"/>
    <mergeCell ref="D143:D144"/>
    <mergeCell ref="E143:E144"/>
    <mergeCell ref="F143:F144"/>
    <mergeCell ref="A141:A148"/>
    <mergeCell ref="C141:C142"/>
    <mergeCell ref="D141:D142"/>
    <mergeCell ref="E141:E142"/>
    <mergeCell ref="A155:H155"/>
    <mergeCell ref="G137:I138"/>
    <mergeCell ref="E137:E138"/>
    <mergeCell ref="F137:F138"/>
    <mergeCell ref="C137:C138"/>
    <mergeCell ref="D137:D138"/>
    <mergeCell ref="E366:K366"/>
    <mergeCell ref="C289:I289"/>
    <mergeCell ref="C373:G375"/>
    <mergeCell ref="H373:H378"/>
    <mergeCell ref="B373:B378"/>
    <mergeCell ref="A373:A378"/>
    <mergeCell ref="F377:F378"/>
    <mergeCell ref="E377:E378"/>
    <mergeCell ref="I115:I116"/>
    <mergeCell ref="H115:H116"/>
    <mergeCell ref="G115:G116"/>
    <mergeCell ref="B47:C47"/>
    <mergeCell ref="B48:C48"/>
    <mergeCell ref="C51:C52"/>
    <mergeCell ref="B51:B52"/>
    <mergeCell ref="C53:C54"/>
    <mergeCell ref="B53:B54"/>
    <mergeCell ref="A47:A50"/>
    <mergeCell ref="F141:F142"/>
    <mergeCell ref="C145:C146"/>
    <mergeCell ref="D145:D146"/>
    <mergeCell ref="E145:E146"/>
    <mergeCell ref="F145:F146"/>
    <mergeCell ref="A231:A234"/>
    <mergeCell ref="E235:E236"/>
    <mergeCell ref="D235:D236"/>
    <mergeCell ref="C258:C259"/>
    <mergeCell ref="D258:D259"/>
    <mergeCell ref="E258:E259"/>
    <mergeCell ref="A184:G184"/>
    <mergeCell ref="A228:H228"/>
    <mergeCell ref="A264:I264"/>
    <mergeCell ref="G256:G257"/>
    <mergeCell ref="H256:H257"/>
    <mergeCell ref="A281:A288"/>
    <mergeCell ref="G252:G253"/>
    <mergeCell ref="H252:H253"/>
    <mergeCell ref="D279:D280"/>
    <mergeCell ref="E279:E280"/>
    <mergeCell ref="F279:F280"/>
    <mergeCell ref="G279:G280"/>
    <mergeCell ref="H279:H280"/>
    <mergeCell ref="A246:A253"/>
    <mergeCell ref="C246:C247"/>
    <mergeCell ref="D246:D247"/>
    <mergeCell ref="E246:E247"/>
    <mergeCell ref="F246:F247"/>
    <mergeCell ref="C250:C251"/>
    <mergeCell ref="D250:D251"/>
    <mergeCell ref="E250:E251"/>
    <mergeCell ref="F250:F251"/>
    <mergeCell ref="F258:F259"/>
    <mergeCell ref="G258:G259"/>
    <mergeCell ref="H258:H259"/>
    <mergeCell ref="G285:G286"/>
    <mergeCell ref="H285:H286"/>
    <mergeCell ref="C281:C282"/>
    <mergeCell ref="D281:D282"/>
    <mergeCell ref="C256:C257"/>
    <mergeCell ref="D256:D257"/>
    <mergeCell ref="E256:E257"/>
    <mergeCell ref="H385:H386"/>
    <mergeCell ref="G385:G386"/>
    <mergeCell ref="F385:F386"/>
    <mergeCell ref="E385:E386"/>
    <mergeCell ref="D385:D386"/>
    <mergeCell ref="C385:C386"/>
    <mergeCell ref="A379:A386"/>
    <mergeCell ref="H381:H382"/>
    <mergeCell ref="G381:G382"/>
    <mergeCell ref="F381:F382"/>
    <mergeCell ref="C1284:C1285"/>
    <mergeCell ref="D1284:D1285"/>
    <mergeCell ref="E1284:E1285"/>
    <mergeCell ref="F1284:F1285"/>
    <mergeCell ref="H1215:K1215"/>
    <mergeCell ref="H1216:K1216"/>
    <mergeCell ref="A1216:A1218"/>
    <mergeCell ref="A1213:A1215"/>
    <mergeCell ref="B1216:B1218"/>
    <mergeCell ref="B1213:B1215"/>
    <mergeCell ref="A1244:A1245"/>
    <mergeCell ref="A1242:A1243"/>
    <mergeCell ref="B1244:B1245"/>
    <mergeCell ref="B1242:B1243"/>
    <mergeCell ref="F1244:F1245"/>
    <mergeCell ref="A458:K458"/>
    <mergeCell ref="A459:K459"/>
    <mergeCell ref="D1278:D1279"/>
    <mergeCell ref="E1278:E1279"/>
    <mergeCell ref="F1278:F1279"/>
    <mergeCell ref="G1278:G1279"/>
    <mergeCell ref="D1276:D1277"/>
    <mergeCell ref="A229:H229"/>
    <mergeCell ref="D377:D378"/>
    <mergeCell ref="C377:C378"/>
    <mergeCell ref="G377:G378"/>
    <mergeCell ref="A404:A409"/>
    <mergeCell ref="A461:A466"/>
    <mergeCell ref="B1272:B1273"/>
    <mergeCell ref="B1269:B1271"/>
    <mergeCell ref="A1320:A1322"/>
    <mergeCell ref="A1323:A1324"/>
    <mergeCell ref="B1323:B1324"/>
    <mergeCell ref="B1320:B1322"/>
    <mergeCell ref="E1323:E1324"/>
    <mergeCell ref="F1323:F1324"/>
    <mergeCell ref="G1323:G1324"/>
    <mergeCell ref="H1323:H1324"/>
    <mergeCell ref="F1242:F1243"/>
    <mergeCell ref="C1213:K1213"/>
    <mergeCell ref="C1214:K1214"/>
    <mergeCell ref="C1215:D1215"/>
    <mergeCell ref="C1216:D1216"/>
    <mergeCell ref="E1215:G1215"/>
    <mergeCell ref="A1268:G1268"/>
    <mergeCell ref="E1276:E1277"/>
    <mergeCell ref="F1276:F1277"/>
    <mergeCell ref="G1276:G1277"/>
    <mergeCell ref="C1278:C1279"/>
    <mergeCell ref="E1216:G1216"/>
    <mergeCell ref="C1221:C1222"/>
    <mergeCell ref="D1221:D1222"/>
    <mergeCell ref="E1221:E1222"/>
    <mergeCell ref="B461:B466"/>
    <mergeCell ref="A1585:A1589"/>
    <mergeCell ref="B1585:B1587"/>
    <mergeCell ref="F1585:F1587"/>
    <mergeCell ref="B1588:F1588"/>
    <mergeCell ref="B1589:F1589"/>
    <mergeCell ref="A1582:H1582"/>
    <mergeCell ref="A1551:I1552"/>
    <mergeCell ref="D1548:G1548"/>
    <mergeCell ref="E1536:G1539"/>
    <mergeCell ref="E1532:G1535"/>
    <mergeCell ref="E1528:G1531"/>
    <mergeCell ref="A1536:A1539"/>
    <mergeCell ref="A1555:D1555"/>
    <mergeCell ref="A1556:D1556"/>
    <mergeCell ref="A1557:D1557"/>
    <mergeCell ref="A1583:F1583"/>
    <mergeCell ref="A1584:F1584"/>
    <mergeCell ref="E1540:G1543"/>
    <mergeCell ref="E1544:G1547"/>
    <mergeCell ref="A1540:A1543"/>
    <mergeCell ref="A1532:A1535"/>
    <mergeCell ref="C1575:C1576"/>
    <mergeCell ref="D1575:D1576"/>
    <mergeCell ref="D1565:D1566"/>
    <mergeCell ref="C1567:C1568"/>
    <mergeCell ref="D1567:D1568"/>
    <mergeCell ref="A1569:A1576"/>
    <mergeCell ref="C1569:C1570"/>
    <mergeCell ref="D1569:D1570"/>
    <mergeCell ref="C1571:C1572"/>
    <mergeCell ref="D1571:D1572"/>
    <mergeCell ref="C1573:C1574"/>
    <mergeCell ref="A643:E643"/>
    <mergeCell ref="A736:H736"/>
    <mergeCell ref="A737:H737"/>
    <mergeCell ref="A738:H738"/>
    <mergeCell ref="A761:J761"/>
    <mergeCell ref="A762:J762"/>
    <mergeCell ref="A763:J763"/>
    <mergeCell ref="A788:C788"/>
    <mergeCell ref="A789:C789"/>
    <mergeCell ref="A790:C790"/>
    <mergeCell ref="A815:L815"/>
    <mergeCell ref="A840:L840"/>
    <mergeCell ref="A868:L868"/>
    <mergeCell ref="A867:L867"/>
    <mergeCell ref="A893:F893"/>
    <mergeCell ref="A894:F894"/>
    <mergeCell ref="A733:H733"/>
    <mergeCell ref="A655:A662"/>
    <mergeCell ref="C655:C656"/>
    <mergeCell ref="A647:A654"/>
    <mergeCell ref="C647:C648"/>
    <mergeCell ref="D647:D648"/>
    <mergeCell ref="E645:E646"/>
    <mergeCell ref="E702:E703"/>
    <mergeCell ref="D702:D703"/>
    <mergeCell ref="C702:C703"/>
    <mergeCell ref="B702:B703"/>
    <mergeCell ref="E704:E705"/>
    <mergeCell ref="D704:D705"/>
    <mergeCell ref="C704:C705"/>
    <mergeCell ref="C721:C722"/>
    <mergeCell ref="B721:B722"/>
    <mergeCell ref="A230:H230"/>
    <mergeCell ref="A241:I241"/>
    <mergeCell ref="A242:I242"/>
    <mergeCell ref="A243:I243"/>
    <mergeCell ref="A267:I267"/>
    <mergeCell ref="A268:I268"/>
    <mergeCell ref="A269:I269"/>
    <mergeCell ref="A294:E294"/>
    <mergeCell ref="A295:E295"/>
    <mergeCell ref="A296:E296"/>
    <mergeCell ref="A318:E318"/>
    <mergeCell ref="A319:E319"/>
    <mergeCell ref="A320:E320"/>
    <mergeCell ref="A370:H370"/>
    <mergeCell ref="A371:H371"/>
    <mergeCell ref="A372:H372"/>
    <mergeCell ref="A271:A272"/>
    <mergeCell ref="B271:B272"/>
    <mergeCell ref="C271:C272"/>
    <mergeCell ref="D271:D272"/>
    <mergeCell ref="E271:E272"/>
    <mergeCell ref="F271:F272"/>
    <mergeCell ref="G271:G272"/>
    <mergeCell ref="H271:H272"/>
    <mergeCell ref="C260:C261"/>
    <mergeCell ref="D260:D261"/>
    <mergeCell ref="E260:E261"/>
    <mergeCell ref="F260:F261"/>
    <mergeCell ref="G260:G261"/>
    <mergeCell ref="H260:H261"/>
    <mergeCell ref="F256:F257"/>
    <mergeCell ref="I254:I255"/>
    <mergeCell ref="A460:K460"/>
    <mergeCell ref="A486:E486"/>
    <mergeCell ref="A487:E487"/>
    <mergeCell ref="A488:E488"/>
    <mergeCell ref="A511:C511"/>
    <mergeCell ref="A512:C512"/>
    <mergeCell ref="A513:C513"/>
    <mergeCell ref="A537:C537"/>
    <mergeCell ref="A538:C538"/>
    <mergeCell ref="J410:J411"/>
    <mergeCell ref="C412:C413"/>
    <mergeCell ref="D412:D413"/>
    <mergeCell ref="E412:E413"/>
    <mergeCell ref="J412:J413"/>
    <mergeCell ref="A410:A417"/>
    <mergeCell ref="C410:C411"/>
    <mergeCell ref="D410:D411"/>
    <mergeCell ref="E410:E411"/>
    <mergeCell ref="J414:J415"/>
    <mergeCell ref="C416:C417"/>
    <mergeCell ref="D416:D417"/>
    <mergeCell ref="E416:E417"/>
    <mergeCell ref="J416:J417"/>
    <mergeCell ref="G440:I441"/>
    <mergeCell ref="G442:I443"/>
    <mergeCell ref="C442:C443"/>
    <mergeCell ref="D442:D443"/>
    <mergeCell ref="E442:E443"/>
    <mergeCell ref="A434:A437"/>
    <mergeCell ref="B434:B437"/>
    <mergeCell ref="K467:K468"/>
    <mergeCell ref="C469:C470"/>
    <mergeCell ref="G954:G955"/>
    <mergeCell ref="A950:A957"/>
    <mergeCell ref="C950:C951"/>
    <mergeCell ref="D950:D951"/>
    <mergeCell ref="E950:E951"/>
    <mergeCell ref="F950:F951"/>
    <mergeCell ref="G950:G951"/>
    <mergeCell ref="C952:C953"/>
    <mergeCell ref="D952:D953"/>
    <mergeCell ref="E952:E953"/>
    <mergeCell ref="F952:F953"/>
    <mergeCell ref="A1369:A1380"/>
    <mergeCell ref="A1381:A1392"/>
    <mergeCell ref="A1393:A1404"/>
    <mergeCell ref="B1451:B1452"/>
    <mergeCell ref="B1463:B1464"/>
    <mergeCell ref="A1472:F1472"/>
    <mergeCell ref="D1358:N1358"/>
    <mergeCell ref="A1319:M1319"/>
    <mergeCell ref="A1318:L1318"/>
    <mergeCell ref="A1317:L1317"/>
    <mergeCell ref="B1335:B1336"/>
    <mergeCell ref="B1333:B1334"/>
    <mergeCell ref="B1339:B1340"/>
    <mergeCell ref="B1337:B1338"/>
    <mergeCell ref="A1024:E1024"/>
    <mergeCell ref="A1042:J1042"/>
    <mergeCell ref="A1043:J1043"/>
    <mergeCell ref="A1044:J1044"/>
    <mergeCell ref="A1062:E1062"/>
    <mergeCell ref="A1063:E1063"/>
    <mergeCell ref="C956:C957"/>
    <mergeCell ref="A1489:G1489"/>
    <mergeCell ref="E1413:E1414"/>
    <mergeCell ref="A1365:B1366"/>
    <mergeCell ref="A1367:B1368"/>
    <mergeCell ref="A1477:A1480"/>
    <mergeCell ref="A1481:A1484"/>
    <mergeCell ref="A1209:M1209"/>
    <mergeCell ref="A1210:M1210"/>
    <mergeCell ref="A1211:M1211"/>
    <mergeCell ref="A1239:F1239"/>
    <mergeCell ref="A1240:F1240"/>
    <mergeCell ref="A1241:F1241"/>
    <mergeCell ref="A1266:G1266"/>
    <mergeCell ref="A1267:G1267"/>
    <mergeCell ref="M1216:M1218"/>
    <mergeCell ref="M1213:M1215"/>
    <mergeCell ref="L1213:L1215"/>
    <mergeCell ref="L1216:L1218"/>
    <mergeCell ref="K1219:K1220"/>
    <mergeCell ref="L1219:L1220"/>
    <mergeCell ref="M1219:M1220"/>
    <mergeCell ref="A1453:A1464"/>
    <mergeCell ref="A1441:A1452"/>
    <mergeCell ref="B1343:B1344"/>
    <mergeCell ref="B1341:B1342"/>
    <mergeCell ref="B1347:B1348"/>
    <mergeCell ref="B1345:B1346"/>
    <mergeCell ref="B1349:B1350"/>
    <mergeCell ref="A1272:A1273"/>
    <mergeCell ref="A1219:A1226"/>
    <mergeCell ref="C1219:C1220"/>
    <mergeCell ref="D1219:D1220"/>
    <mergeCell ref="A21:C21"/>
    <mergeCell ref="A45:C45"/>
    <mergeCell ref="A46:C46"/>
    <mergeCell ref="A44:C44"/>
    <mergeCell ref="A60:I60"/>
    <mergeCell ref="A61:I61"/>
    <mergeCell ref="A62:I62"/>
    <mergeCell ref="A82:I82"/>
    <mergeCell ref="A83:I83"/>
    <mergeCell ref="A84:I84"/>
    <mergeCell ref="F207:F210"/>
    <mergeCell ref="A539:C539"/>
    <mergeCell ref="A1294:C1294"/>
    <mergeCell ref="A1295:C1295"/>
    <mergeCell ref="A1296:C1296"/>
    <mergeCell ref="A1363:E1363"/>
    <mergeCell ref="A1364:E1364"/>
    <mergeCell ref="A1362:E1362"/>
    <mergeCell ref="A1164:F1164"/>
    <mergeCell ref="D1131:F1131"/>
    <mergeCell ref="D1132:F1132"/>
    <mergeCell ref="A945:G945"/>
    <mergeCell ref="A946:G946"/>
    <mergeCell ref="A947:G947"/>
    <mergeCell ref="A969:C969"/>
    <mergeCell ref="A970:C970"/>
    <mergeCell ref="A971:C971"/>
    <mergeCell ref="A998:J998"/>
    <mergeCell ref="A997:J997"/>
    <mergeCell ref="A996:J996"/>
    <mergeCell ref="A1022:E1022"/>
    <mergeCell ref="A1023:E1023"/>
    <mergeCell ref="A565:H565"/>
    <mergeCell ref="A566:H566"/>
    <mergeCell ref="A567:H567"/>
    <mergeCell ref="A590:G590"/>
    <mergeCell ref="A591:G591"/>
    <mergeCell ref="A592:G592"/>
    <mergeCell ref="A615:H615"/>
    <mergeCell ref="A616:H616"/>
    <mergeCell ref="A617:H617"/>
    <mergeCell ref="A641:E641"/>
    <mergeCell ref="A642:E642"/>
    <mergeCell ref="A10:H10"/>
    <mergeCell ref="A12:H12"/>
    <mergeCell ref="A13:H13"/>
    <mergeCell ref="A125:J125"/>
    <mergeCell ref="A126:J126"/>
    <mergeCell ref="A124:J124"/>
    <mergeCell ref="A149:J149"/>
    <mergeCell ref="F162:H162"/>
    <mergeCell ref="A199:G199"/>
    <mergeCell ref="A204:F204"/>
    <mergeCell ref="A205:F205"/>
    <mergeCell ref="A206:F206"/>
    <mergeCell ref="A225:F225"/>
    <mergeCell ref="A342:N342"/>
    <mergeCell ref="A343:N343"/>
    <mergeCell ref="A344:N344"/>
    <mergeCell ref="A105:K105"/>
    <mergeCell ref="A104:K104"/>
    <mergeCell ref="A11:H11"/>
    <mergeCell ref="A19:C19"/>
    <mergeCell ref="A20:C20"/>
  </mergeCells>
  <hyperlinks>
    <hyperlink ref="A15" r:id="rId1" display="https://scc.ajman.ae/ar/node/38" xr:uid="{AA20E314-B6B1-4297-B674-A03359C9A508}"/>
    <hyperlink ref="C15" r:id="rId2" display="https://scc.ajman.ae/ar/node/18" xr:uid="{F206C64E-B1A9-4680-9755-E0F746BC4DD6}"/>
    <hyperlink ref="D15" r:id="rId3" display="https://scc.ajman.ae/ar/node/37" xr:uid="{CF0B695B-F1F2-4751-9A44-058630F29743}"/>
    <hyperlink ref="B15" r:id="rId4" display="https://scc.ajman.ae/ar/node/36" xr:uid="{B76AC5F3-3156-4BF3-86A3-A9902498F9AC}"/>
    <hyperlink ref="D16" r:id="rId5" display="https://scc.ajman.ae/en/node/37" xr:uid="{93545E2A-C8C9-4A1B-979E-7F69C430BD6A}"/>
    <hyperlink ref="C16" r:id="rId6" display="https://scc.ajman.ae/en/node/18" xr:uid="{2BFD3451-09EF-4C4C-8894-9056E1CEAB82}"/>
    <hyperlink ref="B16" r:id="rId7" display="https://scc.ajman.ae/en/node/36" xr:uid="{546F9EF7-1E2D-4BF0-9B05-57D685B710F0}"/>
    <hyperlink ref="A16" r:id="rId8" display="https://scc.ajman.ae/en/node/38" xr:uid="{2A239C80-89F3-4055-BF20-72A64E1E872C}"/>
  </hyperlinks>
  <pageMargins left="0.7" right="0.7" top="0.75" bottom="0.75" header="0.3" footer="0.3"/>
  <pageSetup paperSize="9" orientation="portrait" r:id="rId9"/>
  <ignoredErrors>
    <ignoredError sqref="B76:I77 B98:I99" formulaRange="1"/>
    <ignoredError sqref="E356 M356 G828 G853" formula="1"/>
  </ignoredErrors>
  <drawing r:id="rId1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131</vt:i4>
      </vt:variant>
    </vt:vector>
  </HeadingPairs>
  <TitlesOfParts>
    <vt:vector size="132" baseType="lpstr">
      <vt:lpstr>Sheet1</vt:lpstr>
      <vt:lpstr>Sheet1!_Hlk112936775</vt:lpstr>
      <vt:lpstr>Sheet1!_Hlk112936828</vt:lpstr>
      <vt:lpstr>Sheet1!_Hlk206140904</vt:lpstr>
      <vt:lpstr>Sheet1!_Hlk50285412</vt:lpstr>
      <vt:lpstr>Sheet1!_Hlk54595646</vt:lpstr>
      <vt:lpstr>Sheet1!_Hlk55285896</vt:lpstr>
      <vt:lpstr>Sheet1!_Hlk56328463</vt:lpstr>
      <vt:lpstr>Sheet1!_Hlk63622853</vt:lpstr>
      <vt:lpstr>Sheet1!_Hlk70842579</vt:lpstr>
      <vt:lpstr>Sheet1!_Hlk70842733</vt:lpstr>
      <vt:lpstr>Sheet1!_Hlk80183632</vt:lpstr>
      <vt:lpstr>Sheet1!_Hlk80184388</vt:lpstr>
      <vt:lpstr>Sheet1!_Toc111310437</vt:lpstr>
      <vt:lpstr>Sheet1!_Toc127253131</vt:lpstr>
      <vt:lpstr>Sheet1!_Toc127253335</vt:lpstr>
      <vt:lpstr>Sheet1!_Toc127253419</vt:lpstr>
      <vt:lpstr>Sheet1!_Toc127253423</vt:lpstr>
      <vt:lpstr>Sheet1!_Toc127253433</vt:lpstr>
      <vt:lpstr>Sheet1!_Toc136239124</vt:lpstr>
      <vt:lpstr>Sheet1!_Toc151626178</vt:lpstr>
      <vt:lpstr>Sheet1!_Toc151633723</vt:lpstr>
      <vt:lpstr>Sheet1!_Toc151633910</vt:lpstr>
      <vt:lpstr>Sheet1!_Toc151633924</vt:lpstr>
      <vt:lpstr>Sheet1!_Toc151633925</vt:lpstr>
      <vt:lpstr>Sheet1!_Toc167261283</vt:lpstr>
      <vt:lpstr>Sheet1!_Toc167261307</vt:lpstr>
      <vt:lpstr>Sheet1!_Toc167261571</vt:lpstr>
      <vt:lpstr>Sheet1!_Toc182899780</vt:lpstr>
      <vt:lpstr>Sheet1!_Toc182899786</vt:lpstr>
      <vt:lpstr>Sheet1!_Toc182899827</vt:lpstr>
      <vt:lpstr>Sheet1!_Toc182899936</vt:lpstr>
      <vt:lpstr>Sheet1!_Toc182901228</vt:lpstr>
      <vt:lpstr>Sheet1!_Toc182901236</vt:lpstr>
      <vt:lpstr>Sheet1!_Toc182901238</vt:lpstr>
      <vt:lpstr>Sheet1!_Toc182901240</vt:lpstr>
      <vt:lpstr>Sheet1!_Toc182901244</vt:lpstr>
      <vt:lpstr>Sheet1!_Toc182901275</vt:lpstr>
      <vt:lpstr>Sheet1!_Toc182901320</vt:lpstr>
      <vt:lpstr>Sheet1!_Toc182901362</vt:lpstr>
      <vt:lpstr>Sheet1!_Toc182901371</vt:lpstr>
      <vt:lpstr>Sheet1!_Toc190677963</vt:lpstr>
      <vt:lpstr>Sheet1!_Toc190677974</vt:lpstr>
      <vt:lpstr>Sheet1!_Toc190677976</vt:lpstr>
      <vt:lpstr>Sheet1!_Toc190678059</vt:lpstr>
      <vt:lpstr>Sheet1!_Toc190678061</vt:lpstr>
      <vt:lpstr>Sheet1!_Toc190678093</vt:lpstr>
      <vt:lpstr>Sheet1!_Toc190678106</vt:lpstr>
      <vt:lpstr>Sheet1!_Toc191560376</vt:lpstr>
      <vt:lpstr>Sheet1!_Toc191560385</vt:lpstr>
      <vt:lpstr>Sheet1!_Toc191560387</vt:lpstr>
      <vt:lpstr>Sheet1!_Toc191560389</vt:lpstr>
      <vt:lpstr>Sheet1!_Toc191560391</vt:lpstr>
      <vt:lpstr>Sheet1!_Toc191560453</vt:lpstr>
      <vt:lpstr>Sheet1!_Toc191560476</vt:lpstr>
      <vt:lpstr>Sheet1!_Toc191560478</vt:lpstr>
      <vt:lpstr>Sheet1!_Toc199924547</vt:lpstr>
      <vt:lpstr>Sheet1!_Toc199924558</vt:lpstr>
      <vt:lpstr>Sheet1!_Toc199924560</vt:lpstr>
      <vt:lpstr>Sheet1!_Toc199924562</vt:lpstr>
      <vt:lpstr>Sheet1!_Toc199924569</vt:lpstr>
      <vt:lpstr>Sheet1!_Toc199924571</vt:lpstr>
      <vt:lpstr>Sheet1!_Toc199924572</vt:lpstr>
      <vt:lpstr>Sheet1!_Toc199924573</vt:lpstr>
      <vt:lpstr>Sheet1!_Toc199924577</vt:lpstr>
      <vt:lpstr>Sheet1!_Toc199924578</vt:lpstr>
      <vt:lpstr>Sheet1!_Toc199924580</vt:lpstr>
      <vt:lpstr>Sheet1!_Toc199924586</vt:lpstr>
      <vt:lpstr>Sheet1!_Toc199924587</vt:lpstr>
      <vt:lpstr>Sheet1!_Toc199924588</vt:lpstr>
      <vt:lpstr>Sheet1!_Toc199924589</vt:lpstr>
      <vt:lpstr>Sheet1!_Toc199924593</vt:lpstr>
      <vt:lpstr>Sheet1!_Toc199924594</vt:lpstr>
      <vt:lpstr>Sheet1!_Toc199924596</vt:lpstr>
      <vt:lpstr>Sheet1!_Toc199924597</vt:lpstr>
      <vt:lpstr>Sheet1!_Toc199924598</vt:lpstr>
      <vt:lpstr>Sheet1!_Toc199924599</vt:lpstr>
      <vt:lpstr>Sheet1!_Toc199924600</vt:lpstr>
      <vt:lpstr>Sheet1!_Toc199924604</vt:lpstr>
      <vt:lpstr>Sheet1!_Toc199924605</vt:lpstr>
      <vt:lpstr>Sheet1!_Toc199924606</vt:lpstr>
      <vt:lpstr>Sheet1!_Toc199924607</vt:lpstr>
      <vt:lpstr>Sheet1!_Toc199924608</vt:lpstr>
      <vt:lpstr>Sheet1!_Toc199924609</vt:lpstr>
      <vt:lpstr>Sheet1!_Toc199924612</vt:lpstr>
      <vt:lpstr>Sheet1!_Toc199924613</vt:lpstr>
      <vt:lpstr>Sheet1!_Toc199924621</vt:lpstr>
      <vt:lpstr>Sheet1!_Toc199924622</vt:lpstr>
      <vt:lpstr>Sheet1!_Toc199924623</vt:lpstr>
      <vt:lpstr>Sheet1!_Toc199924624</vt:lpstr>
      <vt:lpstr>Sheet1!_Toc199924629</vt:lpstr>
      <vt:lpstr>Sheet1!_Toc199924630</vt:lpstr>
      <vt:lpstr>Sheet1!_Toc199924631</vt:lpstr>
      <vt:lpstr>Sheet1!_Toc199924632</vt:lpstr>
      <vt:lpstr>Sheet1!_Toc199924635</vt:lpstr>
      <vt:lpstr>Sheet1!_Toc199924636</vt:lpstr>
      <vt:lpstr>Sheet1!_Toc199924637</vt:lpstr>
      <vt:lpstr>Sheet1!_Toc199924638</vt:lpstr>
      <vt:lpstr>Sheet1!_Toc199924639</vt:lpstr>
      <vt:lpstr>Sheet1!_Toc199924640</vt:lpstr>
      <vt:lpstr>Sheet1!_Toc199924641</vt:lpstr>
      <vt:lpstr>Sheet1!_Toc199924644</vt:lpstr>
      <vt:lpstr>Sheet1!_Toc199924645</vt:lpstr>
      <vt:lpstr>Sheet1!_Toc199924658</vt:lpstr>
      <vt:lpstr>Sheet1!_Toc199924660</vt:lpstr>
      <vt:lpstr>Sheet1!_Toc199924666</vt:lpstr>
      <vt:lpstr>Sheet1!_Toc199924667</vt:lpstr>
      <vt:lpstr>Sheet1!_Toc199924669</vt:lpstr>
      <vt:lpstr>Sheet1!_Toc199924670</vt:lpstr>
      <vt:lpstr>Sheet1!_Toc199924671</vt:lpstr>
      <vt:lpstr>Sheet1!_Toc199924698</vt:lpstr>
      <vt:lpstr>Sheet1!_Toc199924699</vt:lpstr>
      <vt:lpstr>Sheet1!_Toc63621746</vt:lpstr>
      <vt:lpstr>Sheet1!_Toc63621827</vt:lpstr>
      <vt:lpstr>Sheet1!_Toc63622204</vt:lpstr>
      <vt:lpstr>Sheet1!_Toc63622289</vt:lpstr>
      <vt:lpstr>Sheet1!_Toc71194111</vt:lpstr>
      <vt:lpstr>Sheet1!_Toc71194165</vt:lpstr>
      <vt:lpstr>Sheet1!_Toc71194167</vt:lpstr>
      <vt:lpstr>Sheet1!_Toc71194199</vt:lpstr>
      <vt:lpstr>Sheet1!_Toc71194200</vt:lpstr>
      <vt:lpstr>Sheet1!_Toc71194202</vt:lpstr>
      <vt:lpstr>Sheet1!_Toc71194206</vt:lpstr>
      <vt:lpstr>Sheet1!_Toc94855725</vt:lpstr>
      <vt:lpstr>Sheet1!_Toc94857770</vt:lpstr>
      <vt:lpstr>Sheet1!CHAPTERNINE</vt:lpstr>
      <vt:lpstr>Sheet1!OLE_LINK1</vt:lpstr>
      <vt:lpstr>Sheet1!OLE_LINK3</vt:lpstr>
      <vt:lpstr>Sheet1!OLE_LINK4</vt:lpstr>
      <vt:lpstr>Sheet1!OLE_LINK5</vt:lpstr>
      <vt:lpstr>Sheet1!OLE_LINK6</vt:lpstr>
      <vt:lpstr>Sheet1!OLE_LINK7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Marwa Marwan Hassan Alnajar</dc:creator>
  <cp:lastModifiedBy>Abdelnaser Mohamed</cp:lastModifiedBy>
  <dcterms:created xsi:type="dcterms:W3CDTF">2025-08-12T09:47:42Z</dcterms:created>
  <dcterms:modified xsi:type="dcterms:W3CDTF">2025-09-30T08:41:57Z</dcterms:modified>
</cp:coreProperties>
</file>